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市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市!$A$2:$HH$82</definedName>
    <definedName name="aa">[1]XL4Poppy!$C$39</definedName>
    <definedName name="AREA">[2]Sheet2!$A$1:$K$1</definedName>
    <definedName name="CompleteAndStart">[2]Sheet2!$B$35:$N$35</definedName>
    <definedName name="Hello" localSheetId="0">[3]AKMiF2xU!$A$15</definedName>
    <definedName name="MakeIt" localSheetId="0">[3]AKMiF2xU!$A$26</definedName>
    <definedName name="Morning" localSheetId="0">[3]AKMiF2xU!$C$39</definedName>
    <definedName name="Poppy" localSheetId="0">[3]AKMiF2xU!$C$27</definedName>
    <definedName name="_xlnm.Print_Area" localSheetId="0">市!$A$1:$C$82</definedName>
    <definedName name="Print_Area_MI" localSheetId="0">#REF!</definedName>
    <definedName name="_xlnm.Print_Titles" localSheetId="0">市!$2:$2</definedName>
    <definedName name="PROPERTY">[2]Sheet2!$B$34:$K$34</definedName>
    <definedName name="전" localSheetId="0">#REF!</definedName>
    <definedName name="주택사업본부" localSheetId="0">#REF!</definedName>
    <definedName name="철구사업본부" localSheetId="0">#REF!</definedName>
  </definedNames>
  <calcPr calcId="144525"/>
</workbook>
</file>

<file path=xl/sharedStrings.xml><?xml version="1.0" encoding="utf-8"?>
<sst xmlns="http://schemas.openxmlformats.org/spreadsheetml/2006/main" count="84" uniqueCount="84">
  <si>
    <t>2019年 1-11月市重点项目进展情况表</t>
  </si>
  <si>
    <t>序号</t>
  </si>
  <si>
    <t>项目名称</t>
  </si>
  <si>
    <t>目前进展情况</t>
  </si>
  <si>
    <t>一、续建项目</t>
  </si>
  <si>
    <t>福州市闽江下游马尾亭江防洪防潮工程（一期）</t>
  </si>
  <si>
    <t>中国（福建）自贸区福州片区琅岐区块基础设施工程</t>
  </si>
  <si>
    <t>琅岐新水厂</t>
  </si>
  <si>
    <t>塘坂引水二期工程（马尾段）</t>
  </si>
  <si>
    <t>旺岐境棚户区改造（山水旺岐）安置房项目</t>
  </si>
  <si>
    <t>琅岐海峡水厂接线道路工程</t>
  </si>
  <si>
    <t>沈海高速复线连接线道路工程</t>
  </si>
  <si>
    <t>铁南西路三期及周边道路工程</t>
  </si>
  <si>
    <t>长安工业园区康庄大道北段</t>
  </si>
  <si>
    <t>磨溪河整治工程（一期)</t>
  </si>
  <si>
    <t>马尾区魁岐片区水系综合治理项目（一期）</t>
  </si>
  <si>
    <t>新能源汽车动力锂电池检测系统产业化项目</t>
  </si>
  <si>
    <t>马尾深海时代产业园项目</t>
  </si>
  <si>
    <t>中国·福州物联网开放实验室二期</t>
  </si>
  <si>
    <t>华映柔性显示创新研究中心实验室</t>
  </si>
  <si>
    <t>福建移动通信技术研发项目</t>
  </si>
  <si>
    <t>基于LTE制式车联网控制单元（TCU）研发和生产</t>
  </si>
  <si>
    <t>智能硬件锂离子电池组项目</t>
  </si>
  <si>
    <t>基于自动化模组的锂聚合物电池智能制造新模式应用项目</t>
  </si>
  <si>
    <t>顺翃食品全自动化超低温冷链加工项目</t>
  </si>
  <si>
    <t>马尾太古（科乐通）冷链物流项目</t>
  </si>
  <si>
    <t>中国（福州）物联网产业孵化中心一期</t>
  </si>
  <si>
    <t>琅岐国际海岛度假综合园项目二期</t>
  </si>
  <si>
    <t>鼎鑫财富中心</t>
  </si>
  <si>
    <t>天马紫阙湾</t>
  </si>
  <si>
    <t>三木中心</t>
  </si>
  <si>
    <t>琅岐山语城</t>
  </si>
  <si>
    <t>万科臻麓园</t>
  </si>
  <si>
    <t>名城港湾九区</t>
  </si>
  <si>
    <t>三木幸福里</t>
  </si>
  <si>
    <t>琅岐国际海岛度假综合园项目三期</t>
  </si>
  <si>
    <t>璞悦湾</t>
  </si>
  <si>
    <t>招商雍景湾</t>
  </si>
  <si>
    <t>船政特色历史文化街区</t>
  </si>
  <si>
    <t>马尾区社会福利中心</t>
  </si>
  <si>
    <t>罗星中心小学教学楼加固改造及扩容工程</t>
  </si>
  <si>
    <t>青洲片棚户区改造及安置房项目</t>
  </si>
  <si>
    <t>闽亭片旧屋区改造征收项目</t>
  </si>
  <si>
    <t>快洲安置房</t>
  </si>
  <si>
    <t>二、计划新开工项目</t>
  </si>
  <si>
    <t>通和路A段扩宽工程</t>
  </si>
  <si>
    <t>小康路</t>
  </si>
  <si>
    <t>马尾区君山北道路工程</t>
  </si>
  <si>
    <t>通和路延伸段道路工程</t>
  </si>
  <si>
    <t>马尾区港口路下穿及市政基础设施配套工程</t>
  </si>
  <si>
    <t>高新工业园区胐头路南段道路工程</t>
  </si>
  <si>
    <t>马尾朏头路上下德片区配套路网工程</t>
  </si>
  <si>
    <t>光电子关键与核心元器件和模块建设项目</t>
  </si>
  <si>
    <t>华冷农产品及水产品冷链加工物流项目一期</t>
  </si>
  <si>
    <t>华映柔性显示创新实验室二期</t>
  </si>
  <si>
    <t>海中舟水产品冷链加工物流项目</t>
  </si>
  <si>
    <t>望江楼度假村改造及展示馆</t>
  </si>
  <si>
    <t>田园综合体一期</t>
  </si>
  <si>
    <t>海峡水产品交易中心智能化提升改造及配套设施建设</t>
  </si>
  <si>
    <t>农时通智慧物联港</t>
  </si>
  <si>
    <t>天马山生态公园内环建设（人行天桥及周边绿化景观）</t>
  </si>
  <si>
    <t>阳光学院六期</t>
  </si>
  <si>
    <t>君竹北片棚改</t>
  </si>
  <si>
    <t>远洋渔业鱿鱼捕捞、精加工项目（快安二）</t>
  </si>
  <si>
    <t>福州未来城（龙门村）</t>
  </si>
  <si>
    <t>世茂上德郡（快安一期）</t>
  </si>
  <si>
    <t>省直机关保障房项目</t>
  </si>
  <si>
    <t>三、前期预备项目</t>
  </si>
  <si>
    <t>闽江防洪工程琅岐雁行江片工程</t>
  </si>
  <si>
    <t>马尾亭江防洪防潮工程（二期）旧堤除险加固</t>
  </si>
  <si>
    <t>院前路</t>
  </si>
  <si>
    <t>国脉时代广场二期</t>
  </si>
  <si>
    <t>马尾飞毛腿亭江工业园</t>
  </si>
  <si>
    <t>海洋生物产业园建设项目</t>
  </si>
  <si>
    <t>蓝湾小镇</t>
  </si>
  <si>
    <t>琅岐岛PVCP生态旅游项目</t>
  </si>
  <si>
    <t>福州世贸中心项目</t>
  </si>
  <si>
    <t>马尾港务地块综合开发项目</t>
  </si>
  <si>
    <t>闽安历史文化名城二期</t>
  </si>
  <si>
    <t>琅岐国际学校</t>
  </si>
  <si>
    <t>朏头安置房</t>
  </si>
  <si>
    <t>罗星街道上岐路君竹北片安置房项目</t>
  </si>
  <si>
    <t>阳光学院七期</t>
  </si>
  <si>
    <t>山水六旗文旅小镇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</si>
</sst>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_);[Red]\(0\)"/>
  </numFmts>
  <fonts count="24">
    <font>
      <sz val="12"/>
      <name val="宋体"/>
      <charset val="134"/>
    </font>
    <font>
      <sz val="10"/>
      <name val="Helv"/>
      <charset val="0"/>
    </font>
    <font>
      <b/>
      <sz val="20"/>
      <name val="宋体"/>
      <charset val="134"/>
    </font>
    <font>
      <b/>
      <sz val="9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2"/>
      <color indexed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5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0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26" borderId="11" applyNumberFormat="0" applyAlignment="0" applyProtection="0">
      <alignment vertical="center"/>
    </xf>
    <xf numFmtId="0" fontId="22" fillId="26" borderId="6" applyNumberFormat="0" applyAlignment="0" applyProtection="0">
      <alignment vertical="center"/>
    </xf>
    <xf numFmtId="0" fontId="23" fillId="31" borderId="1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3" fillId="0" borderId="2" xfId="52" applyFont="1" applyFill="1" applyBorder="1" applyAlignment="1">
      <alignment horizontal="center" vertical="center" wrapText="1"/>
    </xf>
    <xf numFmtId="177" fontId="3" fillId="0" borderId="2" xfId="52" applyNumberFormat="1" applyFont="1" applyFill="1" applyBorder="1" applyAlignment="1">
      <alignment horizontal="center" vertical="center" wrapText="1"/>
    </xf>
    <xf numFmtId="0" fontId="3" fillId="0" borderId="3" xfId="52" applyFont="1" applyFill="1" applyBorder="1" applyAlignment="1">
      <alignment horizontal="left" vertical="center" wrapText="1"/>
    </xf>
    <xf numFmtId="0" fontId="3" fillId="0" borderId="4" xfId="52" applyFont="1" applyFill="1" applyBorder="1" applyAlignment="1">
      <alignment horizontal="left" vertical="center" wrapText="1"/>
    </xf>
    <xf numFmtId="0" fontId="3" fillId="0" borderId="2" xfId="17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52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</xf>
    <xf numFmtId="176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51" applyNumberFormat="1" applyFont="1" applyFill="1" applyBorder="1" applyAlignment="1" applyProtection="1">
      <alignment horizontal="left" vertical="center" wrapText="1"/>
      <protection locked="0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17" applyFont="1" applyFill="1" applyBorder="1" applyAlignment="1">
      <alignment horizontal="left" vertical="center" wrapText="1"/>
    </xf>
    <xf numFmtId="0" fontId="3" fillId="0" borderId="2" xfId="17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3月_5" xfId="50"/>
    <cellStyle name="常规_3月_3" xfId="51"/>
    <cellStyle name="常规_Sheet1" xfId="52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556;&#26032;&#24179;\&#26032;&#24314;&#25991;&#20214;&#22841;\2013&#24180;&#30465;&#37325;&#28857;&#39033;&#30446;&#30003;&#25253;&#26448;&#26009;\5\11.14&#19977;&#26126;&#24066;&#30003;&#25253;2013&#24180;&#30465;&#37325;&#28857;&#39033;&#30446;&#27010;&#20917;&#34920;(&#34917;&#20805;&#30003;&#25253;2&#20010;&#39033;&#3044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360CloudEnterprise\Cache\247171090\14824824042120642\2017\0.&#26376;&#25253;\12&#26376;\2017&#24180;1-12&#26376;&#30465;&#12289;&#24066;&#12289;&#21306;&#37325;&#28857;&#39033;&#30446;&#26376;&#25253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360CloudEnterprise\Cache\247171090\14824824042120642\2019\0.&#26376;&#25253;\11&#26376;\2019&#24180;1-11&#26376;&#24066;&#65288;&#26032;&#21306;&#65289;&#37325;&#28857;&#39033;&#30446;&#36319;&#36394;&#34920;&#65288;&#25235;&#2041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xFr8l"/>
      <sheetName val="区"/>
      <sheetName val="51"/>
      <sheetName val="省"/>
      <sheetName val="省行"/>
      <sheetName val="省重中"/>
      <sheetName val="省海洋在建"/>
      <sheetName val="省海洋前期"/>
      <sheetName val="市"/>
      <sheetName val="责任单位"/>
      <sheetName val="单位汇"/>
      <sheetName val="责任领导"/>
      <sheetName val="领导汇"/>
      <sheetName val="镇街"/>
      <sheetName val="分类"/>
      <sheetName val="责任 (2)"/>
      <sheetName val="责任"/>
      <sheetName val="固投"/>
      <sheetName val="领导"/>
      <sheetName val="杭东17"/>
      <sheetName val="陈晔 27"/>
      <sheetName val="胡振杰 12"/>
      <sheetName val="严可仕3"/>
      <sheetName val="杨新坚11"/>
      <sheetName val="Sheet1"/>
      <sheetName val="Sheet2"/>
      <sheetName val="AKMiF2x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责投"/>
      <sheetName val="市"/>
      <sheetName val="原表"/>
      <sheetName val="陈晔"/>
      <sheetName val="省海洋在建"/>
      <sheetName val="省海洋前期"/>
      <sheetName val="新区"/>
      <sheetName val="闽东北协作项目"/>
    </sheetNames>
    <sheetDataSet>
      <sheetData sheetId="0"/>
      <sheetData sheetId="1"/>
      <sheetData sheetId="2">
        <row r="2">
          <cell r="V2" t="str">
            <v>完成拆除工程9144㎡；外墙工程6000㎡、暖通工程9144m2、水电工程9144㎡、消防工程9144㎡。</v>
          </cell>
        </row>
        <row r="3">
          <cell r="V3" t="str">
            <v>基本完成 正在进行扫尾工作</v>
          </cell>
        </row>
        <row r="4">
          <cell r="V4" t="str">
            <v>正在完善控规</v>
          </cell>
        </row>
        <row r="5">
          <cell r="V5" t="str">
            <v>土石方开挖</v>
          </cell>
        </row>
        <row r="6">
          <cell r="V6" t="str">
            <v>B-1库油漆施工完成50%；B-4库地坪找坡及浇筑完成33%；B-2库ALC板打磨完成75%、装修完成95%；B-5库粉刷完成100%。
</v>
          </cell>
        </row>
        <row r="7">
          <cell r="V7" t="str">
            <v>项目已封顶。</v>
          </cell>
        </row>
        <row r="8">
          <cell r="V8" t="str">
            <v>已完成全线堤基处理、悬臂式挡墙施工、充砂管袋填充、外抛石压载、穿堤涵管、长柄涵洞结构以及部分挡墙施工。</v>
          </cell>
        </row>
        <row r="9">
          <cell r="V9" t="str">
            <v>完成土方填筑20万m³、园路9500m、微地形整理10.5万m2、种植花卉10.5万m2、乔灌木种植1200棵，小品工程12处、钢桥3座</v>
          </cell>
        </row>
        <row r="10">
          <cell r="V10" t="str">
            <v>竣工</v>
          </cell>
        </row>
        <row r="11">
          <cell r="V11" t="str">
            <v>1#、2#办公楼外立面完成25%。</v>
          </cell>
        </row>
        <row r="12">
          <cell r="V12" t="str">
            <v>等待外方设计方案回复</v>
          </cell>
        </row>
        <row r="13">
          <cell r="V13" t="str">
            <v>道路完成初步验收，正在整改；交安、红绿灯基本完成；河道完成初验；总体绿化种植乔木、灌木完成约85%。</v>
          </cell>
        </row>
        <row r="14">
          <cell r="V14" t="str">
            <v>已竣工</v>
          </cell>
        </row>
        <row r="15">
          <cell r="V15" t="str">
            <v>沉井施工完成，剩余1座接收坑，顶管完成工程量的100%，内防腐完成约2300米；输水隧洞开挖完成99%，垫层完成99%，隧洞钢筋砼衬砌累计完成221米。</v>
          </cell>
        </row>
        <row r="16">
          <cell r="V16" t="str">
            <v>完成实验室3号楼装修项目，完成设备安装。</v>
          </cell>
        </row>
        <row r="17">
          <cell r="V17" t="str">
            <v>购买设备已搬入，持续调机实验中，该项目已竣工。</v>
          </cell>
        </row>
        <row r="18">
          <cell r="V18" t="str">
            <v>项目已竣工。</v>
          </cell>
        </row>
        <row r="19">
          <cell r="V19" t="str">
            <v>项目高层1#-3#、7#已落架，零星修补；5#、6#、8#-29#外立面施工完成；景观进场施工完成15%；</v>
          </cell>
        </row>
        <row r="20">
          <cell r="V20" t="str">
            <v>1#楼八楼主体施工完成，现进入九楼主体施工阶段</v>
          </cell>
        </row>
        <row r="21">
          <cell r="V21" t="str">
            <v>1#楼主体结构封顶完成,目前在进行室内墙体砌砖；2#3#楼在进行主楼桩基工程施工阶段，累计成桩145根（总桩数146根）。</v>
          </cell>
        </row>
        <row r="22">
          <cell r="V22" t="str">
            <v>主体已完成。室外景观正在施工。</v>
          </cell>
        </row>
        <row r="23">
          <cell r="V23" t="str">
            <v>冲孔灌注桩共完成1695根；目前累计完成静载9根，抗拔3根；正在进行三轴水泥土搅拌桩施工，完成83幅。</v>
          </cell>
        </row>
        <row r="24">
          <cell r="V24" t="str">
            <v>已竣工</v>
          </cell>
        </row>
        <row r="25">
          <cell r="V25" t="str">
            <v>1#楼抹灰完成至15层；2#楼抹灰完成至17层；3#楼抹灰完成至18层；5#楼抹灰完成至15层；6#楼抹灰完成至18层；地下室喷淋管道完成80%。地下室室内抹灰完成。室内栏杆完成30%。</v>
          </cell>
        </row>
        <row r="26">
          <cell r="V26" t="str">
            <v>进行室内装修和水电安装</v>
          </cell>
        </row>
        <row r="27">
          <cell r="V27" t="str">
            <v>地下室施工，部分楼栋上部主体施工.</v>
          </cell>
        </row>
        <row r="28">
          <cell r="V28" t="str">
            <v>水泥搅拌桩完成70%；挡墙施工完成24%； K1+427-K1+648段完成水稳铺设。</v>
          </cell>
        </row>
        <row r="29">
          <cell r="V29" t="str">
            <v>路基完成30%；双向水泥搅拌桩完成50%；拉森钢板桩施工完成。</v>
          </cell>
        </row>
        <row r="30">
          <cell r="V30" t="str">
            <v>完成铁南西路三期、镇冰路、规划路、葆桢路行道树种植。</v>
          </cell>
        </row>
        <row r="31">
          <cell r="V31" t="str">
            <v>完成主车道CFG桩施工；完成K0+040-678段雨污管施工；完成K0+460-680段路基施工；</v>
          </cell>
        </row>
        <row r="32">
          <cell r="V32" t="str">
            <v>场地平整已完成；临时设施施工已完成；破除后的水泥块已外运50%的工程量；K+30-K+80段雨水管道管槽上部放坡已施工完成；雨水管材已进场。</v>
          </cell>
        </row>
        <row r="33">
          <cell r="V33" t="str">
            <v>土石方、基础及主体施工阶段。</v>
          </cell>
        </row>
        <row r="34">
          <cell r="V34" t="str">
            <v>1号楼完成16层、2号楼完成19楼、3号楼完成21层.</v>
          </cell>
        </row>
        <row r="35">
          <cell r="V35" t="str">
            <v>已竣工。</v>
          </cell>
        </row>
        <row r="36">
          <cell r="V36" t="str">
            <v>6#、17#、18#、25#、26#、67#、78#、79#、80#、82#、83#主体结构封顶；2#、3#、5#地下室结构施工；57#-62#、68#-72#地下室结构施工；7#-13#、15#、19#主体结构已封顶，砌体施工完成，外立面施工完成30%</v>
          </cell>
        </row>
        <row r="37">
          <cell r="V37" t="str">
            <v>项目已竣工。</v>
          </cell>
        </row>
        <row r="38">
          <cell r="V38" t="str">
            <v>前期规划中。</v>
          </cell>
        </row>
        <row r="39">
          <cell r="V39" t="str">
            <v>未达成投资建设意向，项目取消</v>
          </cell>
        </row>
        <row r="40">
          <cell r="V40" t="str">
            <v>前期工作</v>
          </cell>
        </row>
        <row r="41">
          <cell r="V41" t="str">
            <v>天桥桩基施工，通信管施工</v>
          </cell>
        </row>
        <row r="42">
          <cell r="V42" t="str">
            <v>I标段清淤工程已全部完成，II标段截污工程完成管道安装1050m；道路工程完成路面沥青施工及配套安装；景观部分完成铺装18300㎡；绿化工程完成乔木种植1780棵，灌木种植3160棵，地被种植23000㎡。</v>
          </cell>
        </row>
        <row r="43">
          <cell r="V43" t="str">
            <v>扩容项目桩基检测</v>
          </cell>
        </row>
        <row r="44">
          <cell r="V44" t="str">
            <v>一期：桩基：2#楼补桩完成1根，总计53根；支护：支护完成80%，达开挖条件；二期：桩基：10#楼管桩2根试桩试验；                                                     </v>
          </cell>
        </row>
        <row r="45">
          <cell r="V45" t="str">
            <v>项目已购进18650型电芯模块自动化组装生产线、自动分选设备、保护板测试设备等设备600台/套，已安装调试530台/套，下一步准备引进定制CCD检测、自动化线体等持续进行自动化改造升级。</v>
          </cell>
        </row>
        <row r="46">
          <cell r="V46" t="str">
            <v>第二条产线改造升级中。</v>
          </cell>
        </row>
        <row r="47">
          <cell r="V47" t="str">
            <v>一、所有楼栋结构封顶。二、1#2#3#5#6#7#8#9#，砌体完成，外墙抹灰，烟囱安装；三、地下室1#2#3#5#6#砌体体完成。</v>
          </cell>
        </row>
        <row r="48">
          <cell r="V48" t="str">
            <v>已完成静载，已建成冷库上部2层</v>
          </cell>
        </row>
        <row r="49">
          <cell r="V49" t="str">
            <v>完成设备调试10%</v>
          </cell>
        </row>
        <row r="50">
          <cell r="V50" t="str">
            <v>IGZO电性实验，持续验证。</v>
          </cell>
        </row>
        <row r="51">
          <cell r="V51" t="str">
            <v>已征收完毕，房屋已拆除</v>
          </cell>
        </row>
        <row r="52">
          <cell r="V52" t="str">
            <v>主体施工</v>
          </cell>
        </row>
        <row r="53">
          <cell r="V53" t="str">
            <v>主体施工</v>
          </cell>
        </row>
        <row r="54">
          <cell r="V54" t="str">
            <v>已完工交付</v>
          </cell>
        </row>
        <row r="55">
          <cell r="V55" t="str">
            <v>正在安装设备</v>
          </cell>
        </row>
        <row r="56">
          <cell r="V56" t="str">
            <v>项目已竣工。</v>
          </cell>
        </row>
        <row r="57">
          <cell r="V57" t="str">
            <v>已完成部分场所装修、设备进场</v>
          </cell>
        </row>
        <row r="58">
          <cell r="V58" t="str">
            <v>福州市政府已审批通过该项目用地控制性规划方案。目前正在与马尾区相关部门协调土地协议出让价格事宜。</v>
          </cell>
        </row>
        <row r="59">
          <cell r="V59" t="str">
            <v>土地平整</v>
          </cell>
        </row>
        <row r="60">
          <cell r="V60" t="str">
            <v>现场水泥搅拌桩试桩机械设备已进场。</v>
          </cell>
        </row>
        <row r="61">
          <cell r="V61" t="str">
            <v>1、项目清表完成。2、施工便道修筑约1400米。3、配合罗星街道加快推进剩余地面物及坟墓迁移补偿工作。</v>
          </cell>
        </row>
        <row r="62">
          <cell r="V62" t="str">
            <v>正在进行马江渡站围护桩施工，罗星塔站三轴搅拌桩施工，电力、燃气、弱电等管线迁改，园林树木迁移。</v>
          </cell>
        </row>
        <row r="63">
          <cell r="V63" t="str">
            <v>该项目涉及海域，国家政策的原因无法审批，项目已暂停</v>
          </cell>
        </row>
        <row r="64">
          <cell r="V64" t="str">
            <v>总平方案调整中。</v>
          </cell>
        </row>
        <row r="65">
          <cell r="V65" t="str">
            <v>正在完善控规</v>
          </cell>
        </row>
        <row r="66">
          <cell r="V66" t="str">
            <v>该项目不具可行性，已取消</v>
          </cell>
        </row>
        <row r="67">
          <cell r="V67" t="str">
            <v>前期工作中。</v>
          </cell>
        </row>
        <row r="68">
          <cell r="V68" t="str">
            <v>红线图调整</v>
          </cell>
        </row>
        <row r="69">
          <cell r="V69" t="str">
            <v>编制前期方案中</v>
          </cell>
        </row>
        <row r="70">
          <cell r="V70" t="str">
            <v>正在做田园综合体的规划调整</v>
          </cell>
        </row>
        <row r="71">
          <cell r="V71" t="str">
            <v>前期规划中。</v>
          </cell>
        </row>
        <row r="72">
          <cell r="V72" t="str">
            <v>前期准备工作</v>
          </cell>
        </row>
        <row r="73">
          <cell r="V73" t="str">
            <v>项目投资方还在进一步考察项目中</v>
          </cell>
        </row>
        <row r="74">
          <cell r="V74" t="str">
            <v>A17#、A18#结构封顶，A16#二层结构施工。 地块一道路施工，地块一土石方施工，地块二边坡挡墙施工。</v>
          </cell>
        </row>
        <row r="75">
          <cell r="V75" t="str">
            <v>水泥搅拌桩试桩结束</v>
          </cell>
        </row>
        <row r="76">
          <cell r="V76" t="str">
            <v>正在编制施工图</v>
          </cell>
        </row>
        <row r="77">
          <cell r="V77" t="str">
            <v>上部建设中。</v>
          </cell>
        </row>
        <row r="78">
          <cell r="V78" t="str">
            <v>主体施工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H87"/>
  <sheetViews>
    <sheetView tabSelected="1" view="pageBreakPreview" zoomScaleNormal="100" zoomScaleSheetLayoutView="100" workbookViewId="0">
      <pane xSplit="2" ySplit="3" topLeftCell="C4" activePane="bottomRight" state="frozen"/>
      <selection/>
      <selection pane="topRight"/>
      <selection pane="bottomLeft"/>
      <selection pane="bottomRight" activeCell="C4" sqref="C4"/>
    </sheetView>
  </sheetViews>
  <sheetFormatPr defaultColWidth="8" defaultRowHeight="14.25"/>
  <cols>
    <col min="1" max="1" width="3.875" style="4" customWidth="1"/>
    <col min="2" max="2" width="13.625" style="4" customWidth="1"/>
    <col min="3" max="3" width="48.25" style="5" customWidth="1"/>
    <col min="4" max="216" width="8" style="4"/>
    <col min="217" max="16384" width="8" style="2"/>
  </cols>
  <sheetData>
    <row r="1" s="1" customFormat="1" ht="25.5" spans="1:3">
      <c r="A1" s="6" t="s">
        <v>0</v>
      </c>
      <c r="B1" s="6"/>
      <c r="C1" s="6"/>
    </row>
    <row r="2" spans="1:3">
      <c r="A2" s="7" t="s">
        <v>1</v>
      </c>
      <c r="B2" s="7" t="s">
        <v>2</v>
      </c>
      <c r="C2" s="8" t="s">
        <v>3</v>
      </c>
    </row>
    <row r="3" spans="1:3">
      <c r="A3" s="9" t="s">
        <v>4</v>
      </c>
      <c r="B3" s="10"/>
      <c r="C3" s="11"/>
    </row>
    <row r="4" ht="33.75" spans="1:3">
      <c r="A4" s="12">
        <f>IF(B4="","",COUNTA($B$4:B4))</f>
        <v>1</v>
      </c>
      <c r="B4" s="13" t="s">
        <v>5</v>
      </c>
      <c r="C4" s="14" t="str">
        <f>[4]原表!V8</f>
        <v>已完成全线堤基处理、悬臂式挡墙施工、充砂管袋填充、外抛石压载、穿堤涵管、长柄涵洞结构以及部分挡墙施工。</v>
      </c>
    </row>
    <row r="5" ht="33.75" spans="1:3">
      <c r="A5" s="12">
        <f>IF(B5="","",COUNTA($B$4:B5))</f>
        <v>2</v>
      </c>
      <c r="B5" s="13" t="s">
        <v>6</v>
      </c>
      <c r="C5" s="14" t="str">
        <f>[4]原表!V13</f>
        <v>道路完成初步验收，正在整改；交安、红绿灯基本完成；河道完成初验；总体绿化种植乔木、灌木完成约85%。</v>
      </c>
    </row>
    <row r="6" spans="1:3">
      <c r="A6" s="12">
        <f>IF(B6="","",COUNTA($B$4:B6))</f>
        <v>3</v>
      </c>
      <c r="B6" s="13" t="s">
        <v>7</v>
      </c>
      <c r="C6" s="14" t="str">
        <f>[4]原表!V14</f>
        <v>已竣工</v>
      </c>
    </row>
    <row r="7" ht="33.75" spans="1:3">
      <c r="A7" s="12">
        <f>IF(B7="","",COUNTA($B$4:B7))</f>
        <v>4</v>
      </c>
      <c r="B7" s="13" t="s">
        <v>8</v>
      </c>
      <c r="C7" s="14" t="str">
        <f>[4]原表!V15</f>
        <v>沉井施工完成，剩余1座接收坑，顶管完成工程量的100%，内防腐完成约2300米；输水隧洞开挖完成99%，垫层完成99%，隧洞钢筋砼衬砌累计完成221米。</v>
      </c>
    </row>
    <row r="8" ht="33.75" spans="1:3">
      <c r="A8" s="12">
        <f>IF(B8="","",COUNTA($B$4:B8))</f>
        <v>5</v>
      </c>
      <c r="B8" s="13" t="s">
        <v>9</v>
      </c>
      <c r="C8" s="14" t="str">
        <f>[4]原表!V22</f>
        <v>主体已完成。室外景观正在施工。</v>
      </c>
    </row>
    <row r="9" ht="33.75" spans="1:3">
      <c r="A9" s="12">
        <f>IF(B9="","",COUNTA($B$4:B9))</f>
        <v>6</v>
      </c>
      <c r="B9" s="13" t="s">
        <v>10</v>
      </c>
      <c r="C9" s="14" t="str">
        <f>[4]原表!V28</f>
        <v>水泥搅拌桩完成70%；挡墙施工完成24%； K1+427-K1+648段完成水稳铺设。</v>
      </c>
    </row>
    <row r="10" ht="22.5" spans="1:3">
      <c r="A10" s="12">
        <f>IF(B10="","",COUNTA($B$4:B10))</f>
        <v>7</v>
      </c>
      <c r="B10" s="13" t="s">
        <v>11</v>
      </c>
      <c r="C10" s="14" t="str">
        <f>[4]原表!V29</f>
        <v>路基完成30%；双向水泥搅拌桩完成50%；拉森钢板桩施工完成。</v>
      </c>
    </row>
    <row r="11" ht="22.5" spans="1:3">
      <c r="A11" s="12">
        <f>IF(B11="","",COUNTA($B$4:B11))</f>
        <v>8</v>
      </c>
      <c r="B11" s="13" t="s">
        <v>12</v>
      </c>
      <c r="C11" s="14" t="str">
        <f>[4]原表!V30</f>
        <v>完成铁南西路三期、镇冰路、规划路、葆桢路行道树种植。</v>
      </c>
    </row>
    <row r="12" ht="33.75" spans="1:3">
      <c r="A12" s="12">
        <f>IF(B12="","",COUNTA($B$4:B12))</f>
        <v>9</v>
      </c>
      <c r="B12" s="13" t="s">
        <v>13</v>
      </c>
      <c r="C12" s="14" t="str">
        <f>[4]原表!V31</f>
        <v>完成主车道CFG桩施工；完成K0+040-678段雨污管施工；完成K0+460-680段路基施工；</v>
      </c>
    </row>
    <row r="13" ht="22.5" spans="1:3">
      <c r="A13" s="12">
        <f>IF(B13="","",COUNTA($B$4:B13))</f>
        <v>10</v>
      </c>
      <c r="B13" s="13" t="s">
        <v>14</v>
      </c>
      <c r="C13" s="14" t="str">
        <f>[4]原表!V41</f>
        <v>天桥桩基施工，通信管施工</v>
      </c>
    </row>
    <row r="14" ht="67.5" spans="1:3">
      <c r="A14" s="12">
        <f>IF(B14="","",COUNTA($B$4:B14))</f>
        <v>11</v>
      </c>
      <c r="B14" s="13" t="s">
        <v>15</v>
      </c>
      <c r="C14" s="14" t="str">
        <f>[4]原表!V42</f>
        <v>I标段清淤工程已全部完成，II标段截污工程完成管道安装1050m；道路工程完成路面沥青施工及配套安装；景观部分完成铺装18300㎡；绿化工程完成乔木种植1780棵，灌木种植3160棵，地被种植23000㎡。</v>
      </c>
    </row>
    <row r="15" ht="33.75" spans="1:3">
      <c r="A15" s="12">
        <f>IF(B15="","",COUNTA($B$4:B15))</f>
        <v>12</v>
      </c>
      <c r="B15" s="13" t="s">
        <v>16</v>
      </c>
      <c r="C15" s="15" t="str">
        <f>[4]原表!V7</f>
        <v>项目已封顶。</v>
      </c>
    </row>
    <row r="16" ht="22.5" spans="1:3">
      <c r="A16" s="12">
        <f>IF(B16="","",COUNTA($B$4:B16))</f>
        <v>13</v>
      </c>
      <c r="B16" s="13" t="s">
        <v>17</v>
      </c>
      <c r="C16" s="14" t="str">
        <f>[4]原表!V11</f>
        <v>1#、2#办公楼外立面完成25%。</v>
      </c>
    </row>
    <row r="17" ht="22.5" spans="1:3">
      <c r="A17" s="12">
        <f>IF(B17="","",COUNTA($B$4:B17))</f>
        <v>14</v>
      </c>
      <c r="B17" s="13" t="s">
        <v>18</v>
      </c>
      <c r="C17" s="14" t="str">
        <f>[4]原表!V16</f>
        <v>完成实验室3号楼装修项目，完成设备安装。</v>
      </c>
    </row>
    <row r="18" ht="22.5" spans="1:3">
      <c r="A18" s="12">
        <f>IF(B18="","",COUNTA($B$4:B18))</f>
        <v>15</v>
      </c>
      <c r="B18" s="13" t="s">
        <v>19</v>
      </c>
      <c r="C18" s="14" t="str">
        <f>[4]原表!V17</f>
        <v>购买设备已搬入，持续调机实验中，该项目已竣工。</v>
      </c>
    </row>
    <row r="19" ht="22.5" spans="1:3">
      <c r="A19" s="12">
        <f>IF(B19="","",COUNTA($B$4:B19))</f>
        <v>16</v>
      </c>
      <c r="B19" s="13" t="s">
        <v>20</v>
      </c>
      <c r="C19" s="14" t="str">
        <f>[4]原表!V18</f>
        <v>项目已竣工。</v>
      </c>
    </row>
    <row r="20" ht="45" spans="1:3">
      <c r="A20" s="12">
        <f>IF(B20="","",COUNTA($B$4:B20))</f>
        <v>17</v>
      </c>
      <c r="B20" s="13" t="s">
        <v>21</v>
      </c>
      <c r="C20" s="16" t="str">
        <f>[4]原表!V37</f>
        <v>项目已竣工。</v>
      </c>
    </row>
    <row r="21" ht="67.5" spans="1:3">
      <c r="A21" s="12">
        <f>IF(B21="","",COUNTA($B$4:B21))</f>
        <v>18</v>
      </c>
      <c r="B21" s="13" t="s">
        <v>22</v>
      </c>
      <c r="C21" s="14" t="str">
        <f>[4]原表!V45</f>
        <v>项目已购进18650型电芯模块自动化组装生产线、自动分选设备、保护板测试设备等设备600台/套，已安装调试530台/套，下一步准备引进定制CCD检测、自动化线体等持续进行自动化改造升级。</v>
      </c>
    </row>
    <row r="22" ht="45" spans="1:3">
      <c r="A22" s="12">
        <f>IF(B22="","",COUNTA($B$4:B22))</f>
        <v>19</v>
      </c>
      <c r="B22" s="13" t="s">
        <v>23</v>
      </c>
      <c r="C22" s="14" t="str">
        <f>[4]原表!V46</f>
        <v>第二条产线改造升级中。</v>
      </c>
    </row>
    <row r="23" ht="33.75" spans="1:3">
      <c r="A23" s="12">
        <f>IF(B23="","",COUNTA($B$4:B23))</f>
        <v>20</v>
      </c>
      <c r="B23" s="13" t="s">
        <v>24</v>
      </c>
      <c r="C23" s="14" t="str">
        <f>[4]原表!V49</f>
        <v>完成设备调试10%</v>
      </c>
    </row>
    <row r="24" ht="56.25" spans="1:3">
      <c r="A24" s="12">
        <f>IF(B24="","",COUNTA($B$4:B24))</f>
        <v>21</v>
      </c>
      <c r="B24" s="13" t="s">
        <v>25</v>
      </c>
      <c r="C24" s="17" t="str">
        <f>[4]原表!V6</f>
        <v>B-1库油漆施工完成50%；B-4库地坪找坡及浇筑完成33%；B-2库ALC板打磨完成75%、装修完成95%；B-5库粉刷完成100%。
</v>
      </c>
    </row>
    <row r="25" ht="33.75" spans="1:3">
      <c r="A25" s="12">
        <f>IF(B25="","",COUNTA($B$4:B25))</f>
        <v>22</v>
      </c>
      <c r="B25" s="13" t="s">
        <v>26</v>
      </c>
      <c r="C25" s="14" t="str">
        <f>[4]原表!V10</f>
        <v>竣工</v>
      </c>
    </row>
    <row r="26" ht="33.75" spans="1:3">
      <c r="A26" s="12">
        <f>IF(B26="","",COUNTA($B$4:B26))</f>
        <v>23</v>
      </c>
      <c r="B26" s="13" t="s">
        <v>27</v>
      </c>
      <c r="C26" s="14" t="str">
        <f>[4]原表!V19</f>
        <v>项目高层1#-3#、7#已落架，零星修补；5#、6#、8#-29#外立面施工完成；景观进场施工完成15%；</v>
      </c>
    </row>
    <row r="27" ht="22.5" spans="1:3">
      <c r="A27" s="12">
        <f>IF(B27="","",COUNTA($B$4:B27))</f>
        <v>24</v>
      </c>
      <c r="B27" s="13" t="s">
        <v>28</v>
      </c>
      <c r="C27" s="14" t="str">
        <f>[4]原表!V20</f>
        <v>1#楼八楼主体施工完成，现进入九楼主体施工阶段</v>
      </c>
    </row>
    <row r="28" s="2" customFormat="1" ht="45" spans="1:216">
      <c r="A28" s="12">
        <f>IF(B28="","",COUNTA($B$4:B28))</f>
        <v>25</v>
      </c>
      <c r="B28" s="13" t="s">
        <v>29</v>
      </c>
      <c r="C28" s="14" t="str">
        <f>[4]原表!V74</f>
        <v>A17#、A18#结构封顶，A16#二层结构施工。 地块一道路施工，地块一土石方施工，地块二边坡挡墙施工。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</row>
    <row r="29" ht="45" spans="1:3">
      <c r="A29" s="12">
        <f>IF(B29="","",COUNTA($B$4:B29))</f>
        <v>26</v>
      </c>
      <c r="B29" s="13" t="s">
        <v>30</v>
      </c>
      <c r="C29" s="14" t="str">
        <f>[4]原表!V21</f>
        <v>1#楼主体结构封顶完成,目前在进行室内墙体砌砖；2#3#楼在进行主楼桩基工程施工阶段，累计成桩145根（总桩数146根）。</v>
      </c>
    </row>
    <row r="30" ht="22.5" spans="1:3">
      <c r="A30" s="12">
        <f>IF(B30="","",COUNTA($B$4:B30))</f>
        <v>27</v>
      </c>
      <c r="B30" s="13" t="s">
        <v>31</v>
      </c>
      <c r="C30" s="14" t="str">
        <f>[4]原表!V27</f>
        <v>地下室施工，部分楼栋上部主体施工.</v>
      </c>
    </row>
    <row r="31" ht="22.5" spans="1:3">
      <c r="A31" s="12">
        <f>IF(B31="","",COUNTA($B$4:B31))</f>
        <v>28</v>
      </c>
      <c r="B31" s="13" t="s">
        <v>32</v>
      </c>
      <c r="C31" s="16" t="str">
        <f>[4]原表!V33</f>
        <v>土石方、基础及主体施工阶段。</v>
      </c>
    </row>
    <row r="32" ht="22.5" spans="1:3">
      <c r="A32" s="12">
        <f>IF(B32="","",COUNTA($B$4:B32))</f>
        <v>29</v>
      </c>
      <c r="B32" s="13" t="s">
        <v>33</v>
      </c>
      <c r="C32" s="16" t="str">
        <f>[4]原表!V34</f>
        <v>1号楼完成16层、2号楼完成19楼、3号楼完成21层.</v>
      </c>
    </row>
    <row r="33" ht="22.5" spans="1:3">
      <c r="A33" s="12">
        <f>IF(B33="","",COUNTA($B$4:B33))</f>
        <v>30</v>
      </c>
      <c r="B33" s="13" t="s">
        <v>34</v>
      </c>
      <c r="C33" s="16" t="str">
        <f>[4]原表!V35</f>
        <v>已竣工。</v>
      </c>
    </row>
    <row r="34" ht="78.75" spans="1:3">
      <c r="A34" s="12">
        <f>IF(B34="","",COUNTA($B$4:B34))</f>
        <v>31</v>
      </c>
      <c r="B34" s="13" t="s">
        <v>35</v>
      </c>
      <c r="C34" s="16" t="str">
        <f>[4]原表!V36</f>
        <v>6#、17#、18#、25#、26#、67#、78#、79#、80#、82#、83#主体结构封顶；2#、3#、5#地下室结构施工；57#-62#、68#-72#地下室结构施工；7#-13#、15#、19#主体结构已封顶，砌体施工完成，外立面施工完成30%</v>
      </c>
    </row>
    <row r="35" ht="45" spans="1:3">
      <c r="A35" s="12">
        <f>IF(B35="","",COUNTA($B$4:B35))</f>
        <v>32</v>
      </c>
      <c r="B35" s="13" t="s">
        <v>36</v>
      </c>
      <c r="C35" s="14" t="str">
        <f>[4]原表!V44</f>
        <v>一期：桩基：2#楼补桩完成1根，总计53根；支护：支护完成80%，达开挖条件；二期：桩基：10#楼管桩2根试桩试验；                                                     </v>
      </c>
    </row>
    <row r="36" s="2" customFormat="1" ht="45" spans="1:216">
      <c r="A36" s="12">
        <f>IF(B36="","",COUNTA($B$4:B36))</f>
        <v>33</v>
      </c>
      <c r="B36" s="13" t="s">
        <v>37</v>
      </c>
      <c r="C36" s="14" t="str">
        <f>[4]原表!V47</f>
        <v>一、所有楼栋结构封顶。二、1#2#3#5#6#7#8#9#，砌体完成，外墙抹灰，烟囱安装；三、地下室1#2#3#5#6#砌体体完成。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</row>
    <row r="37" s="2" customFormat="1" ht="22.5" spans="1:216">
      <c r="A37" s="12">
        <f>IF(B37="","",COUNTA($B$4:B37))</f>
        <v>34</v>
      </c>
      <c r="B37" s="13" t="s">
        <v>38</v>
      </c>
      <c r="C37" s="17" t="str">
        <f>[4]原表!V3</f>
        <v>基本完成 正在进行扫尾工作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</row>
    <row r="38" ht="22.5" spans="1:3">
      <c r="A38" s="12">
        <f>IF(B38="","",COUNTA($B$4:B38))</f>
        <v>35</v>
      </c>
      <c r="B38" s="13" t="s">
        <v>39</v>
      </c>
      <c r="C38" s="14" t="str">
        <f>[4]原表!V26</f>
        <v>进行室内装修和水电安装</v>
      </c>
    </row>
    <row r="39" ht="33.75" spans="1:3">
      <c r="A39" s="12">
        <f>IF(B39="","",COUNTA($B$4:B39))</f>
        <v>36</v>
      </c>
      <c r="B39" s="13" t="s">
        <v>40</v>
      </c>
      <c r="C39" s="14" t="str">
        <f>[4]原表!V43</f>
        <v>扩容项目桩基检测</v>
      </c>
    </row>
    <row r="40" ht="45" spans="1:3">
      <c r="A40" s="12">
        <f>IF(B40="","",COUNTA($B$4:B40))</f>
        <v>37</v>
      </c>
      <c r="B40" s="13" t="s">
        <v>41</v>
      </c>
      <c r="C40" s="14" t="str">
        <f>[4]原表!V23</f>
        <v>冲孔灌注桩共完成1695根；目前累计完成静载9根，抗拔3根；正在进行三轴水泥土搅拌桩施工，完成83幅。</v>
      </c>
    </row>
    <row r="41" ht="22.5" spans="1:3">
      <c r="A41" s="12">
        <f>IF(B41="","",COUNTA($B$4:B41))</f>
        <v>38</v>
      </c>
      <c r="B41" s="13" t="s">
        <v>42</v>
      </c>
      <c r="C41" s="14" t="str">
        <f>[4]原表!V24</f>
        <v>已竣工</v>
      </c>
    </row>
    <row r="42" ht="67.5" spans="1:3">
      <c r="A42" s="12">
        <f>IF(B42="","",COUNTA($B$4:B42))</f>
        <v>39</v>
      </c>
      <c r="B42" s="13" t="s">
        <v>43</v>
      </c>
      <c r="C42" s="14" t="str">
        <f>[4]原表!V25</f>
        <v>1#楼抹灰完成至15层；2#楼抹灰完成至17层；3#楼抹灰完成至18层；5#楼抹灰完成至15层；6#楼抹灰完成至18层；地下室喷淋管道完成80%。地下室室内抹灰完成。室内栏杆完成30%。</v>
      </c>
    </row>
    <row r="43" spans="1:3">
      <c r="A43" s="9" t="s">
        <v>44</v>
      </c>
      <c r="B43" s="10"/>
      <c r="C43" s="18"/>
    </row>
    <row r="44" ht="22.5" spans="1:3">
      <c r="A44" s="12">
        <f>IF(B44="","",COUNTA($B$44:B44))</f>
        <v>1</v>
      </c>
      <c r="B44" s="13" t="s">
        <v>45</v>
      </c>
      <c r="C44" s="19" t="str">
        <f>[4]原表!V59</f>
        <v>土地平整</v>
      </c>
    </row>
    <row r="45" ht="22.5" spans="1:3">
      <c r="A45" s="12">
        <f>IF(B45="","",COUNTA($B$44:B45))</f>
        <v>2</v>
      </c>
      <c r="B45" s="13" t="s">
        <v>46</v>
      </c>
      <c r="C45" s="19" t="str">
        <f>[4]原表!V60</f>
        <v>现场水泥搅拌桩试桩机械设备已进场。</v>
      </c>
    </row>
    <row r="46" ht="45" spans="1:3">
      <c r="A46" s="12">
        <f>IF(B46="","",COUNTA($B$44:B46))</f>
        <v>3</v>
      </c>
      <c r="B46" s="13" t="s">
        <v>47</v>
      </c>
      <c r="C46" s="19" t="str">
        <f>[4]原表!V61</f>
        <v>1、项目清表完成。2、施工便道修筑约1400米。3、配合罗星街道加快推进剩余地面物及坟墓迁移补偿工作。</v>
      </c>
    </row>
    <row r="47" ht="22.5" spans="1:3">
      <c r="A47" s="12">
        <f>IF(B47="","",COUNTA($B$44:B47))</f>
        <v>4</v>
      </c>
      <c r="B47" s="13" t="s">
        <v>48</v>
      </c>
      <c r="C47" s="15" t="str">
        <f>[4]原表!V75</f>
        <v>水泥搅拌桩试桩结束</v>
      </c>
    </row>
    <row r="48" ht="45" spans="1:3">
      <c r="A48" s="12">
        <f>IF(B48="","",COUNTA($B$44:B48))</f>
        <v>5</v>
      </c>
      <c r="B48" s="13" t="s">
        <v>49</v>
      </c>
      <c r="C48" s="19" t="str">
        <f>[4]原表!V62</f>
        <v>正在进行马江渡站围护桩施工，罗星塔站三轴搅拌桩施工，电力、燃气、弱电等管线迁改，园林树木迁移。</v>
      </c>
    </row>
    <row r="49" ht="56.25" spans="1:3">
      <c r="A49" s="12">
        <f>IF(B49="","",COUNTA($B$44:B49))</f>
        <v>6</v>
      </c>
      <c r="B49" s="13" t="s">
        <v>50</v>
      </c>
      <c r="C49" s="19" t="str">
        <f>[4]原表!V32</f>
        <v>场地平整已完成；临时设施施工已完成；破除后的水泥块已外运50%的工程量；K+30-K+80段雨水管道管槽上部放坡已施工完成；雨水管材已进场。</v>
      </c>
    </row>
    <row r="50" ht="22.5" spans="1:3">
      <c r="A50" s="12">
        <f>IF(B50="","",COUNTA($B$44:B50))</f>
        <v>7</v>
      </c>
      <c r="B50" s="13" t="s">
        <v>51</v>
      </c>
      <c r="C50" s="15" t="str">
        <f>[4]原表!V76</f>
        <v>正在编制施工图</v>
      </c>
    </row>
    <row r="51" ht="33.75" spans="1:3">
      <c r="A51" s="12">
        <f>IF(B51="","",COUNTA($B$44:B51))</f>
        <v>8</v>
      </c>
      <c r="B51" s="13" t="s">
        <v>52</v>
      </c>
      <c r="C51" s="15" t="str">
        <f>[4]原表!V77</f>
        <v>上部建设中。</v>
      </c>
    </row>
    <row r="52" ht="33.75" spans="1:3">
      <c r="A52" s="12">
        <f>IF(B52="","",COUNTA($B$44:B52))</f>
        <v>9</v>
      </c>
      <c r="B52" s="13" t="s">
        <v>53</v>
      </c>
      <c r="C52" s="19" t="str">
        <f>[4]原表!V48</f>
        <v>已完成静载，已建成冷库上部2层</v>
      </c>
    </row>
    <row r="53" ht="22.5" spans="1:3">
      <c r="A53" s="12">
        <f>IF(B53="","",COUNTA($B$44:B53))</f>
        <v>10</v>
      </c>
      <c r="B53" s="13" t="s">
        <v>54</v>
      </c>
      <c r="C53" s="19" t="str">
        <f>[4]原表!V50</f>
        <v>IGZO电性实验，持续验证。</v>
      </c>
    </row>
    <row r="54" ht="22.5" spans="1:3">
      <c r="A54" s="12">
        <f>IF(B54="","",COUNTA($B$44:B54))</f>
        <v>11</v>
      </c>
      <c r="B54" s="13" t="s">
        <v>55</v>
      </c>
      <c r="C54" s="19" t="str">
        <f>[4]原表!V55</f>
        <v>正在安装设备</v>
      </c>
    </row>
    <row r="55" s="2" customFormat="1" ht="33.75" spans="1:216">
      <c r="A55" s="12">
        <f>IF(B55="","",COUNTA($B$44:B55))</f>
        <v>12</v>
      </c>
      <c r="B55" s="13" t="s">
        <v>56</v>
      </c>
      <c r="C55" s="14" t="str">
        <f>[4]原表!V2</f>
        <v>完成拆除工程9144㎡；外墙工程6000㎡、暖通工程9144m2、水电工程9144㎡、消防工程9144㎡。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</row>
    <row r="56" ht="45" spans="1:3">
      <c r="A56" s="12">
        <f>IF(B56="","",COUNTA($B$44:B56))</f>
        <v>13</v>
      </c>
      <c r="B56" s="13" t="s">
        <v>57</v>
      </c>
      <c r="C56" s="19" t="str">
        <f>[4]原表!V9</f>
        <v>完成土方填筑20万m³、园路9500m、微地形整理10.5万m2、种植花卉10.5万m2、乔灌木种植1200棵，小品工程12处、钢桥3座</v>
      </c>
    </row>
    <row r="57" ht="33.75" spans="1:3">
      <c r="A57" s="12">
        <f>IF(B57="","",COUNTA($B$44:B57))</f>
        <v>14</v>
      </c>
      <c r="B57" s="13" t="s">
        <v>58</v>
      </c>
      <c r="C57" s="19" t="str">
        <f>[4]原表!V56</f>
        <v>项目已竣工。</v>
      </c>
    </row>
    <row r="58" ht="22.5" spans="1:3">
      <c r="A58" s="12">
        <f>IF(B58="","",COUNTA($B$44:B58))</f>
        <v>15</v>
      </c>
      <c r="B58" s="13" t="s">
        <v>59</v>
      </c>
      <c r="C58" s="19" t="str">
        <f>[4]原表!V57</f>
        <v>已完成部分场所装修、设备进场</v>
      </c>
    </row>
    <row r="59" s="2" customFormat="1" ht="33.75" spans="1:216">
      <c r="A59" s="12">
        <f>IF(B59="","",COUNTA($B$44:B59))</f>
        <v>16</v>
      </c>
      <c r="B59" s="13" t="s">
        <v>60</v>
      </c>
      <c r="C59" s="15" t="str">
        <f>[4]原表!V78</f>
        <v>主体施工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</row>
    <row r="60" s="2" customFormat="1" ht="22.5" spans="1:216">
      <c r="A60" s="12">
        <f>IF(B60="","",COUNTA($B$44:B60))</f>
        <v>17</v>
      </c>
      <c r="B60" s="13" t="s">
        <v>61</v>
      </c>
      <c r="C60" s="14" t="str">
        <f>[4]原表!V5</f>
        <v>土石方开挖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</row>
    <row r="61" ht="22.5" spans="1:3">
      <c r="A61" s="12">
        <f>IF(B61="","",COUNTA($B$44:B61))</f>
        <v>18</v>
      </c>
      <c r="B61" s="13" t="s">
        <v>62</v>
      </c>
      <c r="C61" s="19" t="str">
        <f>[4]原表!V51</f>
        <v>已征收完毕，房屋已拆除</v>
      </c>
    </row>
    <row r="62" s="2" customFormat="1" ht="33.75" spans="1:216">
      <c r="A62" s="12">
        <f>IF(B62="","",COUNTA($B$44:B62))</f>
        <v>19</v>
      </c>
      <c r="B62" s="13" t="s">
        <v>63</v>
      </c>
      <c r="C62" s="19" t="str">
        <f>[4]原表!V54</f>
        <v>已完工交付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</row>
    <row r="63" s="2" customFormat="1" ht="22.5" spans="1:216">
      <c r="A63" s="12">
        <f>IF(B63="","",COUNTA($B$44:B63))</f>
        <v>20</v>
      </c>
      <c r="B63" s="13" t="s">
        <v>64</v>
      </c>
      <c r="C63" s="19" t="str">
        <f>[4]原表!V52</f>
        <v>主体施工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</row>
    <row r="64" s="2" customFormat="1" ht="22.5" spans="1:216">
      <c r="A64" s="12">
        <f>IF(B64="","",COUNTA($B$44:B64))</f>
        <v>21</v>
      </c>
      <c r="B64" s="13" t="s">
        <v>65</v>
      </c>
      <c r="C64" s="19" t="str">
        <f>[4]原表!V53</f>
        <v>主体施工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</row>
    <row r="65" ht="45" spans="1:3">
      <c r="A65" s="12">
        <f>IF(B65="","",COUNTA($B$44:B65))</f>
        <v>22</v>
      </c>
      <c r="B65" s="13" t="s">
        <v>66</v>
      </c>
      <c r="C65" s="19" t="str">
        <f>[4]原表!V58</f>
        <v>福州市政府已审批通过该项目用地控制性规划方案。目前正在与马尾区相关部门协调土地协议出让价格事宜。</v>
      </c>
    </row>
    <row r="66" spans="1:3">
      <c r="A66" s="9" t="s">
        <v>67</v>
      </c>
      <c r="B66" s="10"/>
      <c r="C66" s="18"/>
    </row>
    <row r="67" s="3" customFormat="1" ht="22.5" spans="1:216">
      <c r="A67" s="12">
        <f>IF(B67="","",COUNTA($B$67:B67))</f>
        <v>1</v>
      </c>
      <c r="B67" s="13" t="s">
        <v>68</v>
      </c>
      <c r="C67" s="14" t="str">
        <f>[4]原表!V63</f>
        <v>该项目涉及海域，国家政策的原因无法审批，项目已暂停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</row>
    <row r="68" ht="33.75" spans="1:3">
      <c r="A68" s="12">
        <f>IF(B68="","",COUNTA($B$67:B68))</f>
        <v>2</v>
      </c>
      <c r="B68" s="20" t="s">
        <v>69</v>
      </c>
      <c r="C68" s="14" t="str">
        <f>[4]原表!V66</f>
        <v>该项目不具可行性，已取消</v>
      </c>
    </row>
    <row r="69" spans="1:3">
      <c r="A69" s="12">
        <f>IF(B69="","",COUNTA($B$67:B69))</f>
        <v>3</v>
      </c>
      <c r="B69" s="20" t="s">
        <v>70</v>
      </c>
      <c r="C69" s="14" t="str">
        <f>[4]原表!V69</f>
        <v>编制前期方案中</v>
      </c>
    </row>
    <row r="70" s="3" customFormat="1" spans="1:216">
      <c r="A70" s="12">
        <f>IF(B70="","",COUNTA($B$67:B70))</f>
        <v>4</v>
      </c>
      <c r="B70" s="13" t="s">
        <v>71</v>
      </c>
      <c r="C70" s="14" t="str">
        <f>[4]原表!V64</f>
        <v>总平方案调整中。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</row>
    <row r="71" ht="22.5" spans="1:3">
      <c r="A71" s="12">
        <f>IF(B71="","",COUNTA($B$67:B71))</f>
        <v>5</v>
      </c>
      <c r="B71" s="13" t="s">
        <v>72</v>
      </c>
      <c r="C71" s="14" t="str">
        <f>[4]原表!V67</f>
        <v>前期工作中。</v>
      </c>
    </row>
    <row r="72" s="4" customFormat="1" ht="22.5" spans="1:3">
      <c r="A72" s="12">
        <f>IF(B72="","",COUNTA($B$67:B72))</f>
        <v>6</v>
      </c>
      <c r="B72" s="13" t="s">
        <v>73</v>
      </c>
      <c r="C72" s="14" t="str">
        <f>[4]原表!V73</f>
        <v>项目投资方还在进一步考察项目中</v>
      </c>
    </row>
    <row r="73" s="2" customFormat="1" spans="1:3">
      <c r="A73" s="12">
        <f>IF(B73="","",COUNTA($B$67:B73))</f>
        <v>7</v>
      </c>
      <c r="B73" s="20" t="s">
        <v>74</v>
      </c>
      <c r="C73" s="14" t="str">
        <f>[4]原表!V70</f>
        <v>正在做田园综合体的规划调整</v>
      </c>
    </row>
    <row r="74" s="2" customFormat="1" ht="22.5" spans="1:216">
      <c r="A74" s="12">
        <f>IF(B74="","",COUNTA($B$67:B74))</f>
        <v>8</v>
      </c>
      <c r="B74" s="13" t="s">
        <v>75</v>
      </c>
      <c r="C74" s="14" t="str">
        <f>[4]原表!V4</f>
        <v>正在完善控规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</row>
    <row r="75" spans="1:3">
      <c r="A75" s="12">
        <f>IF(B75="","",COUNTA($B$67:B75))</f>
        <v>9</v>
      </c>
      <c r="B75" s="13" t="s">
        <v>76</v>
      </c>
      <c r="C75" s="14" t="str">
        <f>[4]原表!V12</f>
        <v>等待外方设计方案回复</v>
      </c>
    </row>
    <row r="76" s="3" customFormat="1" ht="22.5" spans="1:216">
      <c r="A76" s="12">
        <f>IF(B76="","",COUNTA($B$67:B76))</f>
        <v>10</v>
      </c>
      <c r="B76" s="13" t="s">
        <v>77</v>
      </c>
      <c r="C76" s="14" t="str">
        <f>[4]原表!V40</f>
        <v>前期工作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</row>
    <row r="77" ht="22.5" spans="1:3">
      <c r="A77" s="12">
        <f>IF(B77="","",COUNTA($B$67:B77))</f>
        <v>11</v>
      </c>
      <c r="B77" s="13" t="s">
        <v>78</v>
      </c>
      <c r="C77" s="14" t="str">
        <f>[4]原表!V38</f>
        <v>前期规划中。</v>
      </c>
    </row>
    <row r="78" s="3" customFormat="1" spans="1:216">
      <c r="A78" s="12">
        <f>IF(B78="","",COUNTA($B$67:B78))</f>
        <v>12</v>
      </c>
      <c r="B78" s="13" t="s">
        <v>79</v>
      </c>
      <c r="C78" s="14" t="str">
        <f>[4]原表!V39</f>
        <v>未达成投资建设意向，项目取消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</row>
    <row r="79" s="2" customFormat="1" spans="1:3">
      <c r="A79" s="12">
        <f>IF(B79="","",COUNTA($B$67:B79))</f>
        <v>13</v>
      </c>
      <c r="B79" s="20" t="s">
        <v>80</v>
      </c>
      <c r="C79" s="14" t="str">
        <f>[4]原表!V71</f>
        <v>前期规划中。</v>
      </c>
    </row>
    <row r="80" s="2" customFormat="1" ht="22.5" spans="1:3">
      <c r="A80" s="12">
        <f>IF(B80="","",COUNTA($B$67:B80))</f>
        <v>14</v>
      </c>
      <c r="B80" s="20" t="s">
        <v>81</v>
      </c>
      <c r="C80" s="14" t="str">
        <f>[4]原表!V72</f>
        <v>前期准备工作</v>
      </c>
    </row>
    <row r="81" spans="1:3">
      <c r="A81" s="12">
        <f>IF(B81="","",COUNTA($B$67:B81))</f>
        <v>15</v>
      </c>
      <c r="B81" s="13" t="s">
        <v>82</v>
      </c>
      <c r="C81" s="14" t="str">
        <f>[4]原表!V68</f>
        <v>红线图调整</v>
      </c>
    </row>
    <row r="82" s="2" customFormat="1" spans="1:216">
      <c r="A82" s="12">
        <f>IF(B82="","",COUNTA($B$67:B82))</f>
        <v>16</v>
      </c>
      <c r="B82" s="13" t="s">
        <v>83</v>
      </c>
      <c r="C82" s="14" t="str">
        <f>[4]原表!V65</f>
        <v>正在完善控规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</row>
    <row r="87" s="4" customFormat="1" spans="3:3">
      <c r="C87" s="5"/>
    </row>
  </sheetData>
  <autoFilter ref="A2:HH82">
    <extLst>
      <etc:autoFilterAnalysis etc:version="v1" etc:showPane="0"/>
    </extLst>
  </autoFilter>
  <mergeCells count="4">
    <mergeCell ref="A1:C1"/>
    <mergeCell ref="A3:B3"/>
    <mergeCell ref="A43:B43"/>
    <mergeCell ref="A66:B66"/>
  </mergeCells>
  <conditionalFormatting sqref="C4">
    <cfRule type="cellIs" dxfId="0" priority="64" stopIfTrue="1" operator="equal">
      <formula>0</formula>
    </cfRule>
  </conditionalFormatting>
  <conditionalFormatting sqref="C15">
    <cfRule type="cellIs" dxfId="0" priority="65" stopIfTrue="1" operator="equal">
      <formula>0</formula>
    </cfRule>
  </conditionalFormatting>
  <conditionalFormatting sqref="C16">
    <cfRule type="cellIs" dxfId="0" priority="62" stopIfTrue="1" operator="equal">
      <formula>0</formula>
    </cfRule>
  </conditionalFormatting>
  <conditionalFormatting sqref="C23">
    <cfRule type="cellIs" dxfId="0" priority="58" stopIfTrue="1" operator="equal">
      <formula>0</formula>
    </cfRule>
  </conditionalFormatting>
  <conditionalFormatting sqref="C24">
    <cfRule type="cellIs" dxfId="0" priority="66" stopIfTrue="1" operator="equal">
      <formula>0</formula>
    </cfRule>
  </conditionalFormatting>
  <conditionalFormatting sqref="C25">
    <cfRule type="cellIs" dxfId="0" priority="63" stopIfTrue="1" operator="equal">
      <formula>0</formula>
    </cfRule>
  </conditionalFormatting>
  <conditionalFormatting sqref="A28">
    <cfRule type="cellIs" dxfId="0" priority="48" stopIfTrue="1" operator="equal">
      <formula>0</formula>
    </cfRule>
  </conditionalFormatting>
  <conditionalFormatting sqref="C28">
    <cfRule type="cellIs" dxfId="0" priority="47" stopIfTrue="1" operator="equal">
      <formula>0</formula>
    </cfRule>
  </conditionalFormatting>
  <conditionalFormatting sqref="A36">
    <cfRule type="cellIs" dxfId="0" priority="44" stopIfTrue="1" operator="equal">
      <formula>0</formula>
    </cfRule>
  </conditionalFormatting>
  <conditionalFormatting sqref="C36">
    <cfRule type="cellIs" dxfId="0" priority="43" stopIfTrue="1" operator="equal">
      <formula>0</formula>
    </cfRule>
  </conditionalFormatting>
  <conditionalFormatting sqref="A37">
    <cfRule type="cellIs" dxfId="0" priority="51" stopIfTrue="1" operator="equal">
      <formula>0</formula>
    </cfRule>
  </conditionalFormatting>
  <conditionalFormatting sqref="C37">
    <cfRule type="cellIs" dxfId="0" priority="50" stopIfTrue="1" operator="equal">
      <formula>0</formula>
    </cfRule>
  </conditionalFormatting>
  <conditionalFormatting sqref="A55">
    <cfRule type="cellIs" dxfId="0" priority="41" stopIfTrue="1" operator="equal">
      <formula>0</formula>
    </cfRule>
  </conditionalFormatting>
  <conditionalFormatting sqref="C55">
    <cfRule type="cellIs" dxfId="0" priority="40" stopIfTrue="1" operator="equal">
      <formula>0</formula>
    </cfRule>
  </conditionalFormatting>
  <conditionalFormatting sqref="A59">
    <cfRule type="cellIs" dxfId="0" priority="38" stopIfTrue="1" operator="equal">
      <formula>0</formula>
    </cfRule>
  </conditionalFormatting>
  <conditionalFormatting sqref="C59">
    <cfRule type="cellIs" dxfId="0" priority="37" stopIfTrue="1" operator="equal">
      <formula>0</formula>
    </cfRule>
  </conditionalFormatting>
  <conditionalFormatting sqref="C60">
    <cfRule type="cellIs" dxfId="0" priority="57" stopIfTrue="1" operator="equal">
      <formula>0</formula>
    </cfRule>
  </conditionalFormatting>
  <conditionalFormatting sqref="A72">
    <cfRule type="cellIs" dxfId="0" priority="31" stopIfTrue="1" operator="equal">
      <formula>0</formula>
    </cfRule>
  </conditionalFormatting>
  <conditionalFormatting sqref="C72">
    <cfRule type="cellIs" dxfId="0" priority="30" stopIfTrue="1" operator="equal">
      <formula>0</formula>
    </cfRule>
  </conditionalFormatting>
  <conditionalFormatting sqref="C74">
    <cfRule type="cellIs" dxfId="0" priority="34" stopIfTrue="1" operator="equal">
      <formula>0</formula>
    </cfRule>
  </conditionalFormatting>
  <conditionalFormatting sqref="C75">
    <cfRule type="cellIs" dxfId="0" priority="54" stopIfTrue="1" operator="equal">
      <formula>0</formula>
    </cfRule>
  </conditionalFormatting>
  <conditionalFormatting sqref="C63:C64">
    <cfRule type="cellIs" dxfId="0" priority="7" stopIfTrue="1" operator="equal">
      <formula>0</formula>
    </cfRule>
  </conditionalFormatting>
  <conditionalFormatting sqref="A4:A27 A38:A42 A29:A35">
    <cfRule type="cellIs" dxfId="0" priority="69" stopIfTrue="1" operator="equal">
      <formula>0</formula>
    </cfRule>
  </conditionalFormatting>
  <conditionalFormatting sqref="C5:C12 C40:C42 C38 C29:C30 C26:C27 C17:C19">
    <cfRule type="cellIs" dxfId="0" priority="61" stopIfTrue="1" operator="equal">
      <formula>0</formula>
    </cfRule>
  </conditionalFormatting>
  <conditionalFormatting sqref="C13:C14 C39 C35 C21:C22">
    <cfRule type="cellIs" dxfId="0" priority="59" stopIfTrue="1" operator="equal">
      <formula>0</formula>
    </cfRule>
  </conditionalFormatting>
  <conditionalFormatting sqref="C20 C31:C34">
    <cfRule type="cellIs" dxfId="0" priority="60" stopIfTrue="1" operator="equal">
      <formula>0</formula>
    </cfRule>
  </conditionalFormatting>
  <conditionalFormatting sqref="A60:A65 A56:A58 A44:A54">
    <cfRule type="cellIs" dxfId="0" priority="68" stopIfTrue="1" operator="equal">
      <formula>0</formula>
    </cfRule>
  </conditionalFormatting>
  <conditionalFormatting sqref="C61:C62 C65 C48:C49 C56:C58 C52:C54 C44:C46">
    <cfRule type="cellIs" dxfId="0" priority="56" stopIfTrue="1" operator="equal">
      <formula>0</formula>
    </cfRule>
  </conditionalFormatting>
  <conditionalFormatting sqref="C47 C50:C51">
    <cfRule type="cellIs" dxfId="0" priority="55" stopIfTrue="1" operator="equal">
      <formula>0</formula>
    </cfRule>
  </conditionalFormatting>
  <conditionalFormatting sqref="A73:A82 A67:A71">
    <cfRule type="cellIs" dxfId="0" priority="67" stopIfTrue="1" operator="equal">
      <formula>0</formula>
    </cfRule>
  </conditionalFormatting>
  <conditionalFormatting sqref="C76:C82 C67:C71 C73">
    <cfRule type="cellIs" dxfId="0" priority="53" stopIfTrue="1" operator="equal">
      <formula>0</formula>
    </cfRule>
  </conditionalFormatting>
  <pageMargins left="0.159027777777778" right="0.0791666666666667" top="0.238888888888889" bottom="0.238888888888889" header="0.2" footer="0.0791666666666667"/>
  <pageSetup paperSize="9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一介布衣</cp:lastModifiedBy>
  <dcterms:created xsi:type="dcterms:W3CDTF">2020-03-20T06:58:00Z</dcterms:created>
  <dcterms:modified xsi:type="dcterms:W3CDTF">2020-03-20T07:03:34Z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