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100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1" sheetId="10" r:id="rId10"/>
  </sheets>
  <externalReferences>
    <externalReference r:id="rId11"/>
    <externalReference r:id="rId12"/>
  </externalReferences>
  <definedNames>
    <definedName name="_xlnm.Print_Titles" localSheetId="0">'附表3-1'!$2:6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7">'附表3-8'!$1:4</definedName>
    <definedName name="_xlnm.Print_Titles" localSheetId="8">'附表3-9'!$1:4</definedName>
    <definedName name="_xlnm._FilterDatabase" localSheetId="7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<sst xmlns="http://schemas.openxmlformats.org/spreadsheetml/2006/main" count="402" uniqueCount="303">
  <si>
    <t>附表3-1</t>
  </si>
  <si>
    <t>2021年度收支预算总表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</si>
  <si>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</si>
  <si>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</si>
  <si>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</si>
  <si>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</si>
  <si>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</si>
  <si>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</si>
  <si>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</si>
  <si>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</si>
  <si>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</si>
  <si>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</si>
  <si>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</si>
  <si>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</si>
  <si>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</si>
  <si>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</si>
  <si>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</si>
  <si>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</si>
  <si>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</si>
  <si>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</si>
  <si>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</si>
  <si>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2021年度收入预算总表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</si>
  <si>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</si>
  <si>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</si>
  <si>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</si>
  <si>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</si>
  <si>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</si>
  <si>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</si>
  <si>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</si>
  <si>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</si>
  <si>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</si>
  <si>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</si>
  <si>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065001</t>
  </si>
  <si>
    <t>中共福州市马尾区委党史和地方志研究室</t>
  </si>
  <si>
    <t>附表3-3</t>
  </si>
  <si>
    <t>2021年度支出预算总表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</si>
  <si>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</si>
  <si>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</si>
  <si>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</si>
  <si>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</si>
  <si>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</si>
  <si>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</si>
  <si>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</si>
  <si>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</si>
  <si>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一般行政管理事务</t>
  </si>
  <si>
    <t>机关事业单位基本养老保险缴费支出</t>
  </si>
  <si>
    <t>机关事业单位职业年金缴费支出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</si>
  <si>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</si>
  <si>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</si>
  <si>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2021年度财政拨款收支预算总表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</si>
  <si>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</si>
  <si>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</si>
  <si>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</si>
  <si>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</si>
  <si>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2021年度一般公共预算拨款支出预算表</t>
  </si>
  <si>
    <t>其中：</t>
  </si>
  <si>
    <t>基本支出</t>
  </si>
  <si>
    <t>备注：本表公开到政府支出功能分类项级科目。</t>
  </si>
  <si>
    <t>附表3-6</t>
  </si>
  <si>
    <t>2021年度政府性基金拨款支出预算表</t>
  </si>
  <si>
    <t>本单位无数据</t>
  </si>
  <si>
    <t>备注：1.本表公开到政府支出功能分类项级科目。</t>
  </si>
  <si>
    <t xml:space="preserve">      2.没有数据的单位应当列出空表并说明。</t>
  </si>
  <si>
    <t>附表3-7</t>
  </si>
  <si>
    <t>2021年度一般公共预算支出经济分类情况表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</si>
  <si>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</si>
  <si>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</si>
  <si>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</si>
  <si>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</si>
  <si>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</si>
  <si>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</si>
  <si>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</si>
  <si>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</si>
  <si>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</si>
  <si>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</si>
  <si>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</si>
  <si>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</si>
  <si>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</si>
  <si>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</si>
  <si>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</si>
  <si>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</si>
  <si>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</si>
  <si>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</si>
  <si>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</si>
  <si>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</si>
  <si>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</si>
  <si>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</si>
  <si>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</si>
  <si>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2021年度一般公共预算基本支出经济分类情况表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</si>
  <si>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</si>
  <si>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</si>
  <si>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</si>
  <si>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</si>
  <si>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</si>
  <si>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</si>
  <si>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</si>
  <si>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</si>
  <si>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</si>
  <si>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</si>
  <si>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</si>
  <si>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</si>
  <si>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</si>
  <si>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</si>
  <si>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</si>
  <si>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</si>
  <si>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</si>
  <si>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</si>
  <si>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</si>
  <si>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</si>
  <si>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</si>
  <si>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</si>
  <si>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</si>
  <si>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</si>
  <si>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</si>
  <si>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</si>
  <si>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</si>
  <si>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</si>
  <si>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</si>
  <si>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</si>
  <si>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</si>
  <si>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</si>
  <si>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</si>
  <si>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</si>
  <si>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</si>
  <si>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</si>
  <si>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</si>
  <si>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</si>
  <si>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</si>
  <si>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</si>
  <si>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</si>
  <si>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</si>
  <si>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</si>
  <si>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</si>
  <si>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</si>
  <si>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</si>
  <si>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</si>
  <si>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</si>
  <si>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</si>
  <si>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</si>
  <si>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</si>
  <si>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</si>
  <si>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</si>
  <si>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</si>
  <si>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</si>
  <si>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</si>
  <si>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</si>
  <si>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</si>
  <si>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</si>
  <si>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</si>
  <si>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</si>
  <si>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</si>
  <si>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</si>
  <si>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</si>
  <si>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</si>
  <si>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</si>
  <si>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</si>
  <si>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</si>
  <si>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</si>
  <si>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</si>
  <si>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</si>
  <si>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</si>
  <si>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</si>
  <si>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</si>
  <si>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</si>
  <si>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</si>
  <si>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</si>
  <si>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</si>
  <si>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</si>
  <si>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</si>
  <si>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</si>
  <si>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</si>
  <si>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</si>
  <si>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</si>
  <si>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</si>
  <si>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</si>
  <si>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</si>
  <si>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</si>
  <si>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</si>
  <si>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</si>
  <si>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</si>
  <si>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</si>
  <si>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</si>
  <si>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</si>
  <si>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</si>
  <si>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</si>
  <si>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</si>
  <si>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</si>
  <si>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</si>
  <si>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</si>
  <si>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</si>
  <si>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</si>
  <si>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</si>
  <si>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</si>
  <si>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</si>
  <si>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</si>
  <si>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</si>
  <si>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</si>
  <si>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</si>
  <si>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</si>
  <si>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</si>
  <si>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</si>
  <si>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</si>
  <si>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</si>
  <si>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</si>
  <si>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</si>
  <si>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</si>
  <si>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</si>
  <si>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</si>
  <si>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</si>
  <si>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</si>
  <si>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</si>
  <si>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</si>
  <si>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</si>
  <si>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</si>
  <si>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</si>
  <si>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</si>
  <si>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</si>
  <si>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</si>
  <si>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</si>
  <si>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</si>
  <si>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</si>
  <si>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</si>
  <si>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</si>
  <si>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</si>
  <si>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</si>
  <si>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</si>
  <si>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</si>
  <si>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</si>
  <si>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</si>
  <si>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</si>
  <si>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</si>
  <si>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</si>
  <si>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</si>
  <si>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</si>
  <si>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</si>
  <si>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</si>
  <si>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</si>
  <si>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</si>
  <si>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</si>
  <si>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</si>
  <si>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</si>
  <si>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</si>
  <si>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</si>
  <si>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</si>
  <si>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</si>
  <si>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</si>
  <si>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</si>
  <si>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</si>
  <si>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</si>
  <si>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</si>
  <si>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</si>
  <si>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</si>
  <si>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</si>
  <si>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</si>
  <si>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</si>
  <si>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</si>
  <si>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</si>
  <si>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</si>
  <si>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</si>
  <si>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</si>
  <si>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</si>
  <si>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</si>
  <si>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</si>
  <si>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</si>
  <si>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</si>
  <si>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</si>
  <si>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</si>
  <si>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</si>
  <si>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2021年度一般公共预算“三公”经费支出预算表</t>
  </si>
  <si>
    <t>项目</t>
  </si>
  <si>
    <t>本单位无一般公共预算安排的三公经费支出”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</si>
  <si>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</si>
  <si>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</si>
  <si>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</si>
  <si>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</si>
  <si>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</si>
  <si>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</si>
  <si>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</si>
  <si>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部门年度预算绩效目标表</t>
  </si>
  <si>
    <t>（注：××填部门业务费或具体立项项目名称）</t>
  </si>
  <si>
    <t>项目资金（万元）</t>
  </si>
  <si>
    <t xml:space="preserve">资金总额： </t>
  </si>
  <si>
    <t xml:space="preserve">  财政拨款：</t>
  </si>
  <si>
    <t xml:space="preserve">  其他资金： </t>
  </si>
  <si>
    <t>总体</t>
  </si>
  <si>
    <t>本单位无项目支出绩效目标表</t>
  </si>
  <si>
    <t>目标</t>
  </si>
  <si>
    <t xml:space="preserve">绩效目标指标   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</si>
  <si>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</si>
  <si>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</si>
  <si>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</si>
  <si>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</si>
  <si>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</si>
  <si>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</si>
  <si>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</si>
  <si>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</si>
  <si>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效益指标</t>
  </si>
  <si>
    <t>经济效益指标</t>
  </si>
  <si>
    <t>社会效益指标</t>
  </si>
  <si>
    <t>满意度指标</t>
  </si>
  <si>
    <t>服务对象满意度指标</t>
  </si>
  <si>
    <t>……</t>
  </si>
  <si>
    <t>注：如无项目支出绩效目标表，则写“本单位无项目支出绩效目标表。”</t>
  </si>
</sst>
</file>

<file path=xl/styles.xml><?xml version="1.0" encoding="utf-8"?>
<styleSheet xmlns="http://schemas.openxmlformats.org/spreadsheetml/2006/main">
  <numFmts count="21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;* \-#,##0.0;* &quot;&quot;??;@"/>
    <numFmt numFmtId="177" formatCode="_-\¥* #,##0_-;\-\¥* #,##0_-;_-\¥* &quot;-&quot;_-;_-@_-"/>
    <numFmt numFmtId="178" formatCode="#,##0.0"/>
    <numFmt numFmtId="179" formatCode="\$#,##0;\(\$#,##0\)"/>
    <numFmt numFmtId="180" formatCode="_ \¥* #,##0.00_ ;_ \¥* \-#,##0.00_ ;_ \¥* &quot;-&quot;??_ ;_ @_ "/>
    <numFmt numFmtId="181" formatCode="\$#,##0.00;\(\$#,##0.00\)"/>
    <numFmt numFmtId="182" formatCode="0.0"/>
    <numFmt numFmtId="183" formatCode="_-* #,##0_-;\-* #,##0_-;_-* &quot;-&quot;_-;_-@_-"/>
    <numFmt numFmtId="184" formatCode="_-* #,##0.0000_-;\-* #,##0.0000_-;_-* &quot;-&quot;??_-;_-@_-"/>
    <numFmt numFmtId="185" formatCode="#,##0.00_ "/>
    <numFmt numFmtId="186" formatCode="_-* #,##0.00_-;\-* #,##0.00_-;_-* &quot;-&quot;??_-;_-@_-"/>
    <numFmt numFmtId="187" formatCode="#,##0.000_ 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;\-#,##0;&quot;-&quot;"/>
    <numFmt numFmtId="191" formatCode="_-&quot;$&quot;* #,##0_-;\-&quot;$&quot;* #,##0_-;_-&quot;$&quot;* &quot;-&quot;_-;_-@_-"/>
    <numFmt numFmtId="192" formatCode="#,##0;\(#,##0\)"/>
  </numFmts>
  <fonts count="75"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6"/>
      <name val="楷体"/>
      <charset val="134"/>
    </font>
    <font>
      <b/>
      <sz val="12"/>
      <name val="宋体"/>
      <charset val="134"/>
    </font>
    <font>
      <sz val="12"/>
      <name val="楷体"/>
      <charset val="134"/>
    </font>
    <font>
      <sz val="10"/>
      <name val="Arial"/>
      <charset val="134"/>
    </font>
    <font>
      <sz val="16"/>
      <name val="方正小标宋_GBK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华文楷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方正小标宋_GBK"/>
      <charset val="134"/>
    </font>
    <font>
      <sz val="20"/>
      <name val="黑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42"/>
      <name val="宋体"/>
      <charset val="134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ajor"/>
    </font>
    <font>
      <b/>
      <sz val="12"/>
      <name val="Arial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2"/>
      <name val="Arial"/>
      <charset val="134"/>
    </font>
    <font>
      <b/>
      <sz val="13"/>
      <color indexed="62"/>
      <name val="宋体"/>
      <charset val="134"/>
    </font>
    <font>
      <u/>
      <sz val="12"/>
      <color indexed="36"/>
      <name val="宋体"/>
      <charset val="134"/>
    </font>
    <font>
      <b/>
      <sz val="15"/>
      <color indexed="62"/>
      <name val="宋体"/>
      <charset val="134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sz val="9"/>
      <name val="宋体"/>
      <charset val="134"/>
    </font>
    <font>
      <sz val="12"/>
      <name val="Courier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500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30" fillId="0" borderId="0" applyFont="0" applyFill="0" applyBorder="0" applyAlignment="0" applyProtection="0">
      <alignment vertical="center"/>
    </xf>
    <xf numFmtId="0" fontId="0" fillId="0" borderId="0"/>
    <xf numFmtId="0" fontId="32" fillId="11" borderId="20" applyNumberFormat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21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>
      <alignment horizontal="centerContinuous"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36" fillId="0" borderId="2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39" fillId="5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0" fillId="0" borderId="0"/>
    <xf numFmtId="0" fontId="28" fillId="7" borderId="1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32" fillId="11" borderId="2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11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31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2" fillId="7" borderId="19" applyNumberFormat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48" fillId="4" borderId="0" applyNumberFormat="0" applyBorder="0" applyAlignment="0" applyProtection="0">
      <alignment vertical="center"/>
    </xf>
    <xf numFmtId="0" fontId="5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7" borderId="19" applyNumberFormat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39" fillId="21" borderId="2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8" fillId="7" borderId="19" applyNumberFormat="0" applyAlignment="0" applyProtection="0">
      <alignment vertical="center"/>
    </xf>
    <xf numFmtId="0" fontId="0" fillId="0" borderId="0"/>
    <xf numFmtId="0" fontId="31" fillId="20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16" fillId="0" borderId="0"/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31" fillId="12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28" fillId="7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28" fillId="7" borderId="19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8">
      <alignment horizontal="distributed" vertical="center" wrapText="1"/>
    </xf>
    <xf numFmtId="0" fontId="17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/>
    <xf numFmtId="0" fontId="33" fillId="0" borderId="0">
      <alignment horizontal="centerContinuous"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8">
      <alignment horizontal="distributed" vertical="center" wrapText="1"/>
    </xf>
    <xf numFmtId="0" fontId="0" fillId="0" borderId="0"/>
    <xf numFmtId="0" fontId="0" fillId="15" borderId="21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3" fillId="0" borderId="8">
      <alignment horizontal="distributed" vertical="center" wrapText="1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/>
    <xf numFmtId="0" fontId="14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0" borderId="24" applyNumberFormat="0" applyFill="0" applyAlignment="0" applyProtection="0">
      <alignment vertical="center"/>
    </xf>
    <xf numFmtId="182" fontId="13" fillId="0" borderId="8">
      <alignment vertical="center"/>
      <protection locked="0"/>
    </xf>
    <xf numFmtId="0" fontId="0" fillId="0" borderId="0">
      <alignment vertical="center"/>
    </xf>
    <xf numFmtId="0" fontId="0" fillId="0" borderId="0"/>
    <xf numFmtId="0" fontId="52" fillId="7" borderId="19" applyNumberFormat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50" fillId="0" borderId="24" applyNumberFormat="0" applyFill="0" applyAlignment="0" applyProtection="0">
      <alignment vertical="center"/>
    </xf>
    <xf numFmtId="0" fontId="0" fillId="0" borderId="0"/>
    <xf numFmtId="9" fontId="3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8" fillId="7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39" fillId="5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63" fillId="0" borderId="3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4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2" fillId="7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12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25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22" borderId="0" applyNumberFormat="0" applyBorder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21" borderId="2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4" fillId="0" borderId="0">
      <alignment vertical="center"/>
    </xf>
    <xf numFmtId="0" fontId="0" fillId="0" borderId="0"/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3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38" fillId="18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43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0" borderId="2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38" fillId="18" borderId="0" applyNumberFormat="0" applyBorder="0" applyAlignment="0" applyProtection="0">
      <alignment vertical="center"/>
    </xf>
    <xf numFmtId="0" fontId="0" fillId="0" borderId="0"/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11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24" applyNumberFormat="0" applyFill="0" applyAlignment="0" applyProtection="0">
      <alignment vertical="center"/>
    </xf>
    <xf numFmtId="0" fontId="0" fillId="0" borderId="0"/>
    <xf numFmtId="0" fontId="59" fillId="0" borderId="2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24" applyNumberFormat="0" applyFill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39" fillId="21" borderId="20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182" fontId="13" fillId="0" borderId="8">
      <alignment vertical="center"/>
      <protection locked="0"/>
    </xf>
    <xf numFmtId="0" fontId="16" fillId="18" borderId="0" applyNumberFormat="0" applyBorder="0" applyAlignment="0" applyProtection="0">
      <alignment vertical="center"/>
    </xf>
    <xf numFmtId="0" fontId="30" fillId="0" borderId="0"/>
    <xf numFmtId="0" fontId="52" fillId="7" borderId="19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42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2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4" fillId="0" borderId="2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4" fillId="0" borderId="2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5" fillId="0" borderId="0"/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/>
    <xf numFmtId="0" fontId="48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0"/>
    <xf numFmtId="0" fontId="16" fillId="3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" fontId="6" fillId="0" borderId="0">
      <alignment vertical="center"/>
    </xf>
    <xf numFmtId="0" fontId="16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8">
      <alignment horizontal="distributed" vertical="center" wrapText="1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37" fontId="68" fillId="0" borderId="0">
      <alignment vertical="center"/>
    </xf>
    <xf numFmtId="0" fontId="16" fillId="11" borderId="0" applyNumberFormat="0" applyBorder="0" applyAlignment="0" applyProtection="0">
      <alignment vertical="center"/>
    </xf>
    <xf numFmtId="37" fontId="68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39" fillId="5" borderId="2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70" fillId="0" borderId="0">
      <alignment vertical="center"/>
    </xf>
    <xf numFmtId="0" fontId="39" fillId="21" borderId="2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0" borderId="0"/>
    <xf numFmtId="0" fontId="16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4" fillId="0" borderId="2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0" fillId="0" borderId="0"/>
    <xf numFmtId="0" fontId="30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/>
    <xf numFmtId="0" fontId="16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56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4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>
      <alignment vertical="center"/>
    </xf>
    <xf numFmtId="180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39" fillId="5" borderId="2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65" fillId="0" borderId="0"/>
    <xf numFmtId="0" fontId="16" fillId="11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30" fillId="0" borderId="0"/>
    <xf numFmtId="180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/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42" fillId="22" borderId="0" applyNumberFormat="0" applyBorder="0" applyAlignment="0" applyProtection="0">
      <alignment vertical="center"/>
    </xf>
    <xf numFmtId="190" fontId="71" fillId="0" borderId="0" applyFill="0" applyBorder="0" applyAlignment="0"/>
    <xf numFmtId="0" fontId="42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0" borderId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0" fillId="0" borderId="0"/>
    <xf numFmtId="0" fontId="42" fillId="22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192" fontId="70" fillId="0" borderId="0"/>
    <xf numFmtId="0" fontId="42" fillId="1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9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42" fillId="2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42" fillId="24" borderId="0" applyNumberFormat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31" fillId="9" borderId="0" applyNumberFormat="0" applyBorder="0" applyAlignment="0" applyProtection="0">
      <alignment vertical="center"/>
    </xf>
    <xf numFmtId="0" fontId="30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12" borderId="0" applyNumberFormat="0" applyBorder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1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2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2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2" fontId="58" fillId="0" borderId="0" applyProtection="0"/>
    <xf numFmtId="0" fontId="0" fillId="0" borderId="0"/>
    <xf numFmtId="180" fontId="0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5" fillId="0" borderId="33" applyNumberFormat="0" applyAlignment="0" applyProtection="0">
      <alignment horizontal="left"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190" fontId="71" fillId="0" borderId="0" applyFill="0" applyBorder="0" applyAlignment="0">
      <alignment vertical="center"/>
    </xf>
    <xf numFmtId="41" fontId="6" fillId="0" borderId="0" applyFont="0" applyFill="0" applyBorder="0" applyAlignment="0" applyProtection="0"/>
    <xf numFmtId="0" fontId="16" fillId="0" borderId="0">
      <alignment vertical="center"/>
    </xf>
    <xf numFmtId="192" fontId="70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191" fontId="6" fillId="0" borderId="0" applyFont="0" applyFill="0" applyBorder="0" applyAlignment="0" applyProtection="0"/>
    <xf numFmtId="181" fontId="70" fillId="0" borderId="0"/>
    <xf numFmtId="0" fontId="39" fillId="21" borderId="20" applyNumberFormat="0" applyAlignment="0" applyProtection="0">
      <alignment vertical="center"/>
    </xf>
    <xf numFmtId="0" fontId="58" fillId="0" borderId="0" applyProtection="0">
      <alignment vertical="center"/>
    </xf>
    <xf numFmtId="0" fontId="39" fillId="5" borderId="20" applyNumberFormat="0" applyAlignment="0" applyProtection="0">
      <alignment vertical="center"/>
    </xf>
    <xf numFmtId="0" fontId="58" fillId="0" borderId="0" applyProtection="0"/>
    <xf numFmtId="179" fontId="70" fillId="0" borderId="0">
      <alignment vertical="center"/>
    </xf>
    <xf numFmtId="180" fontId="0" fillId="0" borderId="0" applyFont="0" applyFill="0" applyBorder="0" applyAlignment="0" applyProtection="0"/>
    <xf numFmtId="179" fontId="70" fillId="0" borderId="0"/>
    <xf numFmtId="2" fontId="58" fillId="0" borderId="0" applyProtection="0">
      <alignment vertical="center"/>
    </xf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55" fillId="0" borderId="33" applyNumberFormat="0" applyAlignment="0" applyProtection="0">
      <alignment horizontal="left" vertical="center"/>
    </xf>
    <xf numFmtId="0" fontId="55" fillId="0" borderId="17">
      <alignment horizontal="left" vertical="center"/>
    </xf>
    <xf numFmtId="0" fontId="42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17">
      <alignment horizontal="left" vertical="center"/>
    </xf>
    <xf numFmtId="0" fontId="56" fillId="0" borderId="0" applyProtection="0"/>
    <xf numFmtId="0" fontId="55" fillId="0" borderId="0" applyProtection="0">
      <alignment vertical="center"/>
    </xf>
    <xf numFmtId="0" fontId="55" fillId="0" borderId="0" applyProtection="0"/>
    <xf numFmtId="0" fontId="57" fillId="0" borderId="0">
      <alignment vertical="center"/>
    </xf>
    <xf numFmtId="0" fontId="0" fillId="0" borderId="0"/>
    <xf numFmtId="0" fontId="58" fillId="0" borderId="30" applyProtection="0">
      <alignment vertical="center"/>
    </xf>
    <xf numFmtId="0" fontId="58" fillId="0" borderId="30" applyProtection="0"/>
    <xf numFmtId="0" fontId="49" fillId="0" borderId="29" applyNumberFormat="0" applyFill="0" applyAlignment="0" applyProtection="0">
      <alignment vertical="center"/>
    </xf>
    <xf numFmtId="0" fontId="13" fillId="0" borderId="8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/>
    <xf numFmtId="0" fontId="52" fillId="7" borderId="1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2" fontId="13" fillId="0" borderId="8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2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4" fillId="0" borderId="2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0"/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39" fillId="21" borderId="20" applyNumberFormat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/>
    <xf numFmtId="0" fontId="61" fillId="0" borderId="31" applyNumberFormat="0" applyFill="0" applyAlignment="0" applyProtection="0">
      <alignment vertical="center"/>
    </xf>
    <xf numFmtId="0" fontId="0" fillId="0" borderId="0"/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0" fillId="0" borderId="0"/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0" fillId="0" borderId="0"/>
    <xf numFmtId="0" fontId="50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0" fillId="0" borderId="0"/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6" fillId="0" borderId="0"/>
    <xf numFmtId="0" fontId="6" fillId="0" borderId="0"/>
    <xf numFmtId="0" fontId="4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6" fillId="0" borderId="25" applyNumberFormat="0" applyFill="0" applyAlignment="0" applyProtection="0">
      <alignment vertical="center"/>
    </xf>
    <xf numFmtId="0" fontId="6" fillId="0" borderId="0"/>
    <xf numFmtId="0" fontId="6" fillId="0" borderId="0"/>
    <xf numFmtId="0" fontId="4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9" fillId="0" borderId="29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0" fillId="0" borderId="0"/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8">
      <alignment horizontal="distributed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13" fillId="0" borderId="8">
      <alignment horizontal="distributed" vertical="center" wrapText="1"/>
    </xf>
    <xf numFmtId="0" fontId="0" fillId="0" borderId="0"/>
    <xf numFmtId="0" fontId="13" fillId="0" borderId="8">
      <alignment horizontal="distributed" vertical="center" wrapText="1"/>
    </xf>
    <xf numFmtId="0" fontId="13" fillId="0" borderId="8">
      <alignment horizontal="distributed" vertical="center" wrapText="1"/>
    </xf>
    <xf numFmtId="0" fontId="13" fillId="0" borderId="8">
      <alignment horizontal="distributed" vertical="center" wrapText="1"/>
    </xf>
    <xf numFmtId="0" fontId="13" fillId="0" borderId="8">
      <alignment horizontal="distributed" vertical="center" wrapText="1"/>
    </xf>
    <xf numFmtId="0" fontId="13" fillId="0" borderId="8">
      <alignment horizontal="distributed" vertical="center" wrapText="1"/>
    </xf>
    <xf numFmtId="0" fontId="13" fillId="0" borderId="8">
      <alignment horizontal="distributed" vertical="center" wrapText="1"/>
    </xf>
    <xf numFmtId="0" fontId="13" fillId="0" borderId="8">
      <alignment horizontal="distributed" vertical="center" wrapText="1"/>
    </xf>
    <xf numFmtId="0" fontId="13" fillId="0" borderId="8">
      <alignment horizontal="distributed" vertical="center" wrapText="1"/>
    </xf>
    <xf numFmtId="0" fontId="13" fillId="0" borderId="8">
      <alignment horizontal="distributed" vertical="center" wrapText="1"/>
    </xf>
    <xf numFmtId="0" fontId="3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/>
    <xf numFmtId="0" fontId="16" fillId="0" borderId="0"/>
    <xf numFmtId="0" fontId="30" fillId="0" borderId="0"/>
    <xf numFmtId="0" fontId="31" fillId="1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16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30" fillId="0" borderId="0"/>
    <xf numFmtId="180" fontId="0" fillId="0" borderId="0" applyFont="0" applyFill="0" applyBorder="0" applyAlignment="0" applyProtection="0"/>
    <xf numFmtId="0" fontId="71" fillId="0" borderId="0"/>
    <xf numFmtId="0" fontId="14" fillId="0" borderId="27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0" fillId="0" borderId="0"/>
    <xf numFmtId="180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/>
    <xf numFmtId="0" fontId="0" fillId="0" borderId="0"/>
    <xf numFmtId="0" fontId="17" fillId="0" borderId="0">
      <alignment vertical="center"/>
    </xf>
    <xf numFmtId="0" fontId="17" fillId="0" borderId="0"/>
    <xf numFmtId="0" fontId="17" fillId="0" borderId="0"/>
    <xf numFmtId="180" fontId="0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2" fillId="7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0" fontId="30" fillId="0" borderId="0"/>
    <xf numFmtId="0" fontId="16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/>
    <xf numFmtId="0" fontId="0" fillId="0" borderId="0"/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3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5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51" fillId="5" borderId="2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51" fillId="21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5" borderId="26" applyNumberFormat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2" fontId="13" fillId="0" borderId="8">
      <alignment vertical="center"/>
      <protection locked="0"/>
    </xf>
    <xf numFmtId="0" fontId="16" fillId="0" borderId="0"/>
    <xf numFmtId="0" fontId="52" fillId="7" borderId="19" applyNumberFormat="0" applyAlignment="0" applyProtection="0">
      <alignment vertical="center"/>
    </xf>
    <xf numFmtId="0" fontId="0" fillId="0" borderId="0"/>
    <xf numFmtId="0" fontId="52" fillId="7" borderId="19" applyNumberFormat="0" applyAlignment="0" applyProtection="0">
      <alignment vertical="center"/>
    </xf>
    <xf numFmtId="0" fontId="3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2" fillId="11" borderId="20" applyNumberFormat="0" applyAlignment="0" applyProtection="0">
      <alignment vertical="center"/>
    </xf>
    <xf numFmtId="0" fontId="0" fillId="0" borderId="0">
      <alignment vertical="center"/>
    </xf>
    <xf numFmtId="0" fontId="32" fillId="11" borderId="20" applyNumberFormat="0" applyAlignment="0" applyProtection="0">
      <alignment vertical="center"/>
    </xf>
    <xf numFmtId="0" fontId="3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0" borderId="27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180" fontId="0" fillId="0" borderId="0" applyFont="0" applyFill="0" applyBorder="0" applyAlignment="0" applyProtection="0"/>
    <xf numFmtId="0" fontId="16" fillId="0" borderId="0"/>
    <xf numFmtId="0" fontId="48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30" fillId="0" borderId="0"/>
    <xf numFmtId="180" fontId="0" fillId="0" borderId="0" applyFont="0" applyFill="0" applyBorder="0" applyAlignment="0" applyProtection="0"/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0" fontId="0" fillId="0" borderId="0" applyFont="0" applyFill="0" applyBorder="0" applyAlignment="0" applyProtection="0"/>
    <xf numFmtId="0" fontId="16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65" fillId="0" borderId="0">
      <alignment vertical="center"/>
    </xf>
    <xf numFmtId="0" fontId="3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16" fillId="0" borderId="0"/>
    <xf numFmtId="0" fontId="65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5" fillId="0" borderId="0"/>
    <xf numFmtId="0" fontId="0" fillId="0" borderId="0"/>
    <xf numFmtId="0" fontId="65" fillId="0" borderId="0"/>
    <xf numFmtId="0" fontId="0" fillId="0" borderId="0"/>
    <xf numFmtId="0" fontId="16" fillId="0" borderId="0">
      <alignment vertical="center"/>
    </xf>
    <xf numFmtId="0" fontId="6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7" borderId="19" applyNumberFormat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0" borderId="0">
      <alignment vertical="center"/>
    </xf>
    <xf numFmtId="0" fontId="0" fillId="0" borderId="0"/>
    <xf numFmtId="0" fontId="6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/>
    <xf numFmtId="0" fontId="16" fillId="0" borderId="0"/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39" fillId="5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80" fontId="0" fillId="0" borderId="0" applyFont="0" applyFill="0" applyBorder="0" applyAlignment="0" applyProtection="0"/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39" fillId="21" borderId="20" applyNumberFormat="0" applyAlignment="0" applyProtection="0">
      <alignment vertical="center"/>
    </xf>
    <xf numFmtId="180" fontId="0" fillId="0" borderId="0" applyFont="0" applyFill="0" applyBorder="0" applyAlignment="0" applyProtection="0"/>
    <xf numFmtId="0" fontId="28" fillId="7" borderId="19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2" fillId="11" borderId="20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32" fillId="11" borderId="20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9" fillId="21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39" fillId="21" borderId="20" applyNumberFormat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52" fillId="7" borderId="1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21" borderId="26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0" fontId="51" fillId="21" borderId="2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21" borderId="26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1" fillId="22" borderId="0" applyNumberFormat="0" applyBorder="0" applyAlignment="0" applyProtection="0">
      <alignment vertical="center"/>
    </xf>
    <xf numFmtId="0" fontId="51" fillId="21" borderId="2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5" borderId="26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1" borderId="2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15" borderId="21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6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21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51" fillId="5" borderId="26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32" fillId="11" borderId="20" applyNumberForma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32" fillId="11" borderId="20" applyNumberFormat="0" applyAlignment="0" applyProtection="0">
      <alignment vertical="center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1" fontId="13" fillId="0" borderId="8">
      <alignment vertical="center"/>
      <protection locked="0"/>
    </xf>
    <xf numFmtId="0" fontId="66" fillId="0" borderId="0">
      <alignment vertical="center"/>
    </xf>
    <xf numFmtId="0" fontId="66" fillId="0" borderId="0"/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182" fontId="13" fillId="0" borderId="8">
      <alignment vertical="center"/>
      <protection locked="0"/>
    </xf>
    <xf numFmtId="0" fontId="6" fillId="0" borderId="0"/>
    <xf numFmtId="0" fontId="31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6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6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6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6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6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6" fillId="15" borderId="21" applyNumberFormat="0" applyFont="0" applyAlignment="0" applyProtection="0">
      <alignment vertical="center"/>
    </xf>
  </cellStyleXfs>
  <cellXfs count="15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0" fillId="0" borderId="0" xfId="3860" applyFont="1" applyAlignment="1">
      <alignment vertical="center"/>
    </xf>
    <xf numFmtId="0" fontId="6" fillId="0" borderId="0" xfId="3860"/>
    <xf numFmtId="0" fontId="7" fillId="0" borderId="0" xfId="3860" applyFont="1" applyAlignment="1">
      <alignment horizontal="center" vertical="center"/>
    </xf>
    <xf numFmtId="0" fontId="8" fillId="0" borderId="0" xfId="3860" applyFont="1" applyBorder="1" applyAlignment="1">
      <alignment vertical="center"/>
    </xf>
    <xf numFmtId="0" fontId="9" fillId="0" borderId="0" xfId="3860" applyFont="1" applyAlignment="1">
      <alignment horizontal="right" vertical="center"/>
    </xf>
    <xf numFmtId="0" fontId="10" fillId="0" borderId="8" xfId="3860" applyFont="1" applyBorder="1" applyAlignment="1">
      <alignment horizontal="center" vertical="center"/>
    </xf>
    <xf numFmtId="0" fontId="9" fillId="0" borderId="8" xfId="3860" applyFont="1" applyBorder="1" applyAlignment="1">
      <alignment vertical="center" wrapText="1"/>
    </xf>
    <xf numFmtId="0" fontId="9" fillId="0" borderId="8" xfId="3860" applyFont="1" applyBorder="1" applyAlignment="1">
      <alignment vertical="center"/>
    </xf>
    <xf numFmtId="0" fontId="9" fillId="0" borderId="8" xfId="3860" applyFont="1" applyBorder="1" applyAlignment="1" applyProtection="1">
      <alignment vertical="center"/>
      <protection locked="0"/>
    </xf>
    <xf numFmtId="0" fontId="9" fillId="0" borderId="8" xfId="386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3297" applyFont="1"/>
    <xf numFmtId="0" fontId="6" fillId="0" borderId="0" xfId="3297"/>
    <xf numFmtId="0" fontId="0" fillId="0" borderId="0" xfId="0">
      <alignment vertical="center"/>
    </xf>
    <xf numFmtId="0" fontId="12" fillId="0" borderId="0" xfId="3470" applyFont="1" applyAlignment="1">
      <alignment horizontal="center" vertical="center"/>
    </xf>
    <xf numFmtId="0" fontId="6" fillId="0" borderId="0" xfId="3297" applyAlignment="1">
      <alignment vertical="center"/>
    </xf>
    <xf numFmtId="0" fontId="13" fillId="0" borderId="0" xfId="2314" applyFont="1" applyBorder="1" applyAlignment="1">
      <alignment horizontal="right" vertical="center"/>
    </xf>
    <xf numFmtId="0" fontId="14" fillId="0" borderId="8" xfId="3430" applyFont="1" applyFill="1" applyBorder="1" applyAlignment="1">
      <alignment horizontal="center" vertical="center" wrapText="1"/>
    </xf>
    <xf numFmtId="0" fontId="14" fillId="0" borderId="8" xfId="3430" applyFont="1" applyFill="1" applyBorder="1" applyAlignment="1">
      <alignment horizontal="center" vertical="center"/>
    </xf>
    <xf numFmtId="0" fontId="14" fillId="0" borderId="8" xfId="3430" applyFont="1" applyFill="1" applyBorder="1" applyAlignment="1">
      <alignment horizontal="right" vertical="center" shrinkToFit="1"/>
    </xf>
    <xf numFmtId="49" fontId="15" fillId="0" borderId="8" xfId="2157" applyNumberFormat="1" applyFont="1" applyBorder="1" applyAlignment="1">
      <alignment vertical="center"/>
    </xf>
    <xf numFmtId="49" fontId="13" fillId="0" borderId="8" xfId="2157" applyNumberFormat="1" applyFont="1" applyBorder="1" applyAlignment="1">
      <alignment vertical="center"/>
    </xf>
    <xf numFmtId="0" fontId="16" fillId="0" borderId="8" xfId="3430" applyFont="1" applyFill="1" applyBorder="1" applyAlignment="1" applyProtection="1">
      <alignment horizontal="right" vertical="center" shrinkToFit="1"/>
      <protection locked="0"/>
    </xf>
    <xf numFmtId="49" fontId="13" fillId="0" borderId="8" xfId="2157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9" fillId="0" borderId="10" xfId="216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0" xfId="3728" applyFont="1"/>
    <xf numFmtId="0" fontId="22" fillId="0" borderId="0" xfId="2314" applyFont="1" applyAlignment="1">
      <alignment vertical="center"/>
    </xf>
    <xf numFmtId="0" fontId="7" fillId="0" borderId="0" xfId="3492" applyFont="1" applyAlignment="1">
      <alignment horizontal="center" vertical="center"/>
    </xf>
    <xf numFmtId="0" fontId="0" fillId="0" borderId="0" xfId="2314" applyFont="1" applyBorder="1" applyAlignment="1">
      <alignment vertical="center"/>
    </xf>
    <xf numFmtId="0" fontId="15" fillId="0" borderId="8" xfId="2314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8" xfId="1730" applyFont="1" applyBorder="1" applyAlignment="1">
      <alignment horizontal="center" vertical="center"/>
    </xf>
    <xf numFmtId="0" fontId="13" fillId="0" borderId="8" xfId="3728" applyFont="1" applyBorder="1" applyAlignment="1">
      <alignment horizontal="center"/>
    </xf>
    <xf numFmtId="0" fontId="13" fillId="0" borderId="8" xfId="1730" applyFont="1" applyBorder="1" applyAlignment="1">
      <alignment horizontal="left" vertical="center"/>
    </xf>
    <xf numFmtId="0" fontId="13" fillId="0" borderId="8" xfId="1730" applyFont="1" applyBorder="1" applyAlignment="1">
      <alignment vertical="center"/>
    </xf>
    <xf numFmtId="0" fontId="13" fillId="0" borderId="8" xfId="3806" applyFont="1" applyBorder="1"/>
    <xf numFmtId="49" fontId="13" fillId="0" borderId="8" xfId="1730" applyNumberFormat="1" applyFont="1" applyFill="1" applyBorder="1" applyAlignment="1">
      <alignment horizontal="left" vertical="center"/>
    </xf>
    <xf numFmtId="178" fontId="13" fillId="0" borderId="8" xfId="1730" applyNumberFormat="1" applyFont="1" applyFill="1" applyBorder="1" applyAlignment="1">
      <alignment horizontal="left" vertical="center"/>
    </xf>
    <xf numFmtId="0" fontId="13" fillId="0" borderId="8" xfId="1730" applyFont="1" applyBorder="1"/>
    <xf numFmtId="178" fontId="23" fillId="0" borderId="0" xfId="3800" applyNumberFormat="1" applyFont="1" applyFill="1" applyBorder="1" applyAlignment="1">
      <alignment horizontal="left"/>
    </xf>
    <xf numFmtId="0" fontId="13" fillId="0" borderId="0" xfId="0" applyFont="1">
      <alignment vertical="center"/>
    </xf>
    <xf numFmtId="0" fontId="23" fillId="0" borderId="0" xfId="3800" applyNumberFormat="1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 vertical="center"/>
    </xf>
    <xf numFmtId="0" fontId="2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8" xfId="1730" applyFont="1" applyBorder="1" applyAlignment="1" applyProtection="1">
      <alignment vertical="center"/>
    </xf>
    <xf numFmtId="185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3806" applyFont="1" applyBorder="1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0" fontId="13" fillId="0" borderId="8" xfId="1730" applyFont="1" applyBorder="1" applyProtection="1">
      <protection locked="0"/>
    </xf>
    <xf numFmtId="178" fontId="11" fillId="0" borderId="0" xfId="3800" applyNumberFormat="1" applyFont="1" applyFill="1" applyBorder="1" applyAlignment="1" applyProtection="1">
      <alignment horizontal="left"/>
      <protection locked="0"/>
    </xf>
    <xf numFmtId="0" fontId="11" fillId="0" borderId="0" xfId="3800" applyNumberFormat="1" applyFont="1" applyFill="1" applyBorder="1" applyAlignment="1" applyProtection="1">
      <alignment horizontal="left" wrapText="1"/>
    </xf>
    <xf numFmtId="0" fontId="7" fillId="0" borderId="0" xfId="3495" applyFont="1" applyAlignment="1">
      <alignment horizontal="center" vertical="center"/>
    </xf>
    <xf numFmtId="0" fontId="0" fillId="0" borderId="0" xfId="3495" applyFont="1"/>
    <xf numFmtId="0" fontId="17" fillId="0" borderId="0" xfId="3495" applyFont="1" applyAlignment="1">
      <alignment horizontal="right" vertical="center"/>
    </xf>
    <xf numFmtId="0" fontId="15" fillId="0" borderId="8" xfId="3495" applyFont="1" applyBorder="1" applyAlignment="1">
      <alignment horizontal="centerContinuous" vertical="center"/>
    </xf>
    <xf numFmtId="0" fontId="15" fillId="0" borderId="8" xfId="3495" applyFont="1" applyBorder="1" applyAlignment="1">
      <alignment horizontal="center" vertical="center"/>
    </xf>
    <xf numFmtId="0" fontId="13" fillId="0" borderId="8" xfId="3495" applyFont="1" applyBorder="1" applyAlignment="1">
      <alignment vertical="center"/>
    </xf>
    <xf numFmtId="185" fontId="13" fillId="0" borderId="8" xfId="3495" applyNumberFormat="1" applyFont="1" applyFill="1" applyBorder="1" applyAlignment="1" applyProtection="1">
      <alignment horizontal="right" vertical="center" wrapText="1"/>
      <protection locked="0"/>
    </xf>
    <xf numFmtId="185" fontId="13" fillId="0" borderId="8" xfId="3495" applyNumberFormat="1" applyFont="1" applyFill="1" applyBorder="1" applyAlignment="1">
      <alignment horizontal="right" vertical="center"/>
    </xf>
    <xf numFmtId="185" fontId="13" fillId="0" borderId="8" xfId="3495" applyNumberFormat="1" applyFont="1" applyFill="1" applyBorder="1" applyAlignment="1">
      <alignment horizontal="right" vertical="center" wrapText="1"/>
    </xf>
    <xf numFmtId="4" fontId="13" fillId="0" borderId="8" xfId="3495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3495" applyFont="1" applyBorder="1" applyAlignment="1">
      <alignment horizontal="center" vertical="center"/>
    </xf>
    <xf numFmtId="4" fontId="13" fillId="0" borderId="8" xfId="3495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49" fontId="16" fillId="0" borderId="8" xfId="0" applyNumberFormat="1" applyFont="1" applyFill="1" applyBorder="1" applyAlignment="1" applyProtection="1">
      <alignment horizontal="left" vertical="center" wrapText="1"/>
      <protection locked="0"/>
    </xf>
    <xf numFmtId="185" fontId="16" fillId="0" borderId="8" xfId="0" applyNumberFormat="1" applyFont="1" applyFill="1" applyBorder="1" applyAlignment="1" applyProtection="1">
      <alignment horizontal="right" vertical="center" wrapText="1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 wrapText="1"/>
    </xf>
    <xf numFmtId="0" fontId="15" fillId="0" borderId="12" xfId="3801" applyNumberFormat="1" applyFont="1" applyFill="1" applyBorder="1" applyAlignment="1" applyProtection="1">
      <alignment horizontal="center" vertical="center" wrapText="1"/>
    </xf>
    <xf numFmtId="0" fontId="15" fillId="0" borderId="14" xfId="3801" applyNumberFormat="1" applyFont="1" applyFill="1" applyBorder="1" applyAlignment="1" applyProtection="1">
      <alignment horizontal="center" vertical="center" wrapText="1"/>
    </xf>
    <xf numFmtId="4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3490" applyFont="1" applyProtection="1"/>
    <xf numFmtId="0" fontId="17" fillId="0" borderId="0" xfId="3490" applyFont="1" applyProtection="1"/>
    <xf numFmtId="49" fontId="17" fillId="0" borderId="0" xfId="3490" applyNumberFormat="1" applyFont="1" applyFill="1" applyAlignment="1" applyProtection="1">
      <alignment horizontal="center" vertical="center"/>
    </xf>
    <xf numFmtId="0" fontId="17" fillId="0" borderId="0" xfId="3490" applyFont="1" applyAlignment="1" applyProtection="1">
      <alignment horizontal="center" vertical="center" wrapText="1"/>
    </xf>
    <xf numFmtId="176" fontId="17" fillId="0" borderId="0" xfId="3490" applyNumberFormat="1" applyFont="1" applyAlignment="1" applyProtection="1">
      <alignment horizontal="center" vertical="center"/>
    </xf>
    <xf numFmtId="0" fontId="17" fillId="0" borderId="0" xfId="3490" applyFont="1" applyAlignment="1" applyProtection="1">
      <alignment horizontal="center" vertical="center"/>
    </xf>
    <xf numFmtId="49" fontId="7" fillId="0" borderId="0" xfId="3490" applyNumberFormat="1" applyFont="1" applyFill="1" applyAlignment="1" applyProtection="1">
      <alignment horizontal="center" vertical="center" wrapText="1"/>
    </xf>
    <xf numFmtId="49" fontId="27" fillId="0" borderId="0" xfId="3490" applyNumberFormat="1" applyFont="1" applyFill="1" applyAlignment="1" applyProtection="1">
      <alignment horizontal="center" vertical="center" wrapText="1"/>
    </xf>
    <xf numFmtId="0" fontId="0" fillId="0" borderId="0" xfId="3490" applyFont="1" applyAlignment="1" applyProtection="1">
      <alignment horizontal="center" vertical="center" wrapText="1"/>
    </xf>
    <xf numFmtId="176" fontId="0" fillId="0" borderId="0" xfId="3490" applyNumberFormat="1" applyFont="1" applyAlignment="1" applyProtection="1">
      <alignment horizontal="center" vertical="center"/>
    </xf>
    <xf numFmtId="0" fontId="13" fillId="0" borderId="15" xfId="3490" applyFont="1" applyBorder="1" applyAlignment="1" applyProtection="1">
      <alignment horizontal="right" vertical="center"/>
    </xf>
    <xf numFmtId="0" fontId="15" fillId="0" borderId="8" xfId="3490" applyNumberFormat="1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5" fillId="0" borderId="8" xfId="3801" applyNumberFormat="1" applyFont="1" applyFill="1" applyBorder="1" applyAlignment="1" applyProtection="1">
      <alignment horizontal="center" vertical="center" wrapText="1"/>
    </xf>
    <xf numFmtId="0" fontId="13" fillId="0" borderId="8" xfId="349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49" fontId="13" fillId="0" borderId="8" xfId="3490" applyNumberFormat="1" applyFont="1" applyFill="1" applyBorder="1" applyAlignment="1" applyProtection="1">
      <alignment horizontal="left" vertical="center" wrapText="1"/>
      <protection locked="0"/>
    </xf>
    <xf numFmtId="4" fontId="13" fillId="0" borderId="8" xfId="3490" applyNumberFormat="1" applyFont="1" applyFill="1" applyBorder="1" applyAlignment="1" applyProtection="1">
      <alignment horizontal="center" vertical="center" wrapText="1"/>
    </xf>
    <xf numFmtId="4" fontId="13" fillId="0" borderId="8" xfId="349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7" fillId="0" borderId="0" xfId="3492" applyFont="1" applyAlignment="1" applyProtection="1">
      <alignment horizontal="center" vertical="center"/>
    </xf>
    <xf numFmtId="0" fontId="0" fillId="0" borderId="0" xfId="3492" applyFont="1" applyProtection="1"/>
    <xf numFmtId="0" fontId="0" fillId="0" borderId="0" xfId="3492" applyFont="1" applyAlignment="1" applyProtection="1">
      <alignment horizontal="right" vertical="center"/>
    </xf>
    <xf numFmtId="0" fontId="15" fillId="0" borderId="8" xfId="3492" applyFont="1" applyBorder="1" applyAlignment="1" applyProtection="1">
      <alignment horizontal="centerContinuous" vertical="center"/>
    </xf>
    <xf numFmtId="0" fontId="15" fillId="0" borderId="8" xfId="3492" applyFont="1" applyBorder="1" applyAlignment="1" applyProtection="1">
      <alignment horizontal="center" vertical="center"/>
    </xf>
    <xf numFmtId="0" fontId="13" fillId="0" borderId="8" xfId="3492" applyFont="1" applyBorder="1" applyAlignment="1" applyProtection="1">
      <alignment vertical="center"/>
    </xf>
    <xf numFmtId="185" fontId="13" fillId="0" borderId="8" xfId="3492" applyNumberFormat="1" applyFont="1" applyFill="1" applyBorder="1" applyAlignment="1" applyProtection="1">
      <alignment horizontal="right" vertical="center" wrapText="1"/>
      <protection locked="0"/>
    </xf>
    <xf numFmtId="185" fontId="13" fillId="0" borderId="8" xfId="3492" applyNumberFormat="1" applyFont="1" applyFill="1" applyBorder="1" applyAlignment="1" applyProtection="1">
      <alignment horizontal="right" vertical="center"/>
    </xf>
    <xf numFmtId="0" fontId="13" fillId="0" borderId="8" xfId="165" applyFont="1" applyBorder="1" applyAlignment="1" applyProtection="1">
      <alignment vertical="center"/>
    </xf>
    <xf numFmtId="0" fontId="13" fillId="0" borderId="8" xfId="3492" applyFont="1" applyBorder="1" applyAlignment="1" applyProtection="1">
      <alignment horizontal="center" vertical="center"/>
    </xf>
    <xf numFmtId="4" fontId="13" fillId="0" borderId="8" xfId="3492" applyNumberFormat="1" applyFont="1" applyFill="1" applyBorder="1" applyAlignment="1" applyProtection="1">
      <alignment horizontal="right" vertical="center" wrapText="1"/>
    </xf>
    <xf numFmtId="185" fontId="13" fillId="0" borderId="8" xfId="3492" applyNumberFormat="1" applyFont="1" applyFill="1" applyBorder="1" applyAlignment="1" applyProtection="1">
      <alignment horizontal="right" vertical="center" wrapText="1"/>
    </xf>
    <xf numFmtId="0" fontId="15" fillId="0" borderId="8" xfId="2314" applyFont="1" applyBorder="1" applyAlignment="1" quotePrefix="1">
      <alignment horizontal="center" vertical="center"/>
    </xf>
  </cellXfs>
  <cellStyles count="500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2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D9" sqref="D9"/>
    </sheetView>
  </sheetViews>
  <sheetFormatPr defaultColWidth="9" defaultRowHeight="14.2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35"/>
      <c r="B1" s="135"/>
      <c r="C1" s="135"/>
      <c r="D1" s="135"/>
    </row>
    <row r="2" spans="1:4">
      <c r="A2" s="136" t="s">
        <v>0</v>
      </c>
      <c r="B2" s="137"/>
      <c r="C2" s="137"/>
      <c r="D2" s="137"/>
    </row>
    <row r="3" ht="20.25" spans="1:4">
      <c r="A3" s="138" t="s">
        <v>1</v>
      </c>
      <c r="B3" s="138"/>
      <c r="C3" s="138"/>
      <c r="D3" s="138"/>
    </row>
    <row r="4" spans="1:4">
      <c r="A4" s="139"/>
      <c r="B4" s="139"/>
      <c r="C4" s="139"/>
      <c r="D4" s="140" t="s">
        <v>2</v>
      </c>
    </row>
    <row r="5" ht="20.1" customHeight="1" spans="1:4">
      <c r="A5" s="141" t="s">
        <v>3</v>
      </c>
      <c r="B5" s="141"/>
      <c r="C5" s="141" t="s">
        <v>4</v>
      </c>
      <c r="D5" s="141"/>
    </row>
    <row r="6" ht="20.1" customHeight="1" spans="1:4">
      <c r="A6" s="142" t="s">
        <v>5</v>
      </c>
      <c r="B6" s="142" t="s">
        <v>6</v>
      </c>
      <c r="C6" s="142" t="s">
        <v>7</v>
      </c>
      <c r="D6" s="142" t="s">
        <v>6</v>
      </c>
    </row>
    <row r="7" ht="20.1" customHeight="1" spans="1:4">
      <c r="A7" s="143" t="s">
        <v>8</v>
      </c>
      <c r="B7" s="144">
        <v>236.74</v>
      </c>
      <c r="C7" s="143" t="s">
        <v>9</v>
      </c>
      <c r="D7" s="145">
        <f>SUM(D8:D10)</f>
        <v>201.74</v>
      </c>
    </row>
    <row r="8" ht="20.1" customHeight="1" spans="1:4">
      <c r="A8" s="143" t="s">
        <v>10</v>
      </c>
      <c r="B8" s="144">
        <v>0</v>
      </c>
      <c r="C8" s="143" t="s">
        <v>11</v>
      </c>
      <c r="D8" s="144">
        <v>191.08</v>
      </c>
    </row>
    <row r="9" ht="20.1" customHeight="1" spans="1:4">
      <c r="A9" s="146" t="s">
        <v>12</v>
      </c>
      <c r="B9" s="144">
        <v>0</v>
      </c>
      <c r="C9" s="143" t="s">
        <v>13</v>
      </c>
      <c r="D9" s="144">
        <v>0</v>
      </c>
    </row>
    <row r="10" ht="20.1" customHeight="1" spans="1:4">
      <c r="A10" s="146" t="s">
        <v>14</v>
      </c>
      <c r="B10" s="144">
        <v>0</v>
      </c>
      <c r="C10" s="143" t="s">
        <v>15</v>
      </c>
      <c r="D10" s="144">
        <v>10.66</v>
      </c>
    </row>
    <row r="11" ht="20.1" customHeight="1" spans="1:4">
      <c r="A11" s="146" t="s">
        <v>16</v>
      </c>
      <c r="B11" s="144">
        <v>0</v>
      </c>
      <c r="C11" s="143" t="s">
        <v>17</v>
      </c>
      <c r="D11" s="144">
        <v>35</v>
      </c>
    </row>
    <row r="12" ht="20.1" customHeight="1" spans="1:4">
      <c r="A12" s="147" t="s">
        <v>18</v>
      </c>
      <c r="B12" s="148">
        <f>SUM(B7:B11)</f>
        <v>236.74</v>
      </c>
      <c r="C12" s="147" t="s">
        <v>19</v>
      </c>
      <c r="D12" s="149">
        <f>IF(SUM(D7,D11)&lt;&gt;B12,0,B12)</f>
        <v>236.74</v>
      </c>
    </row>
  </sheetData>
  <sheetProtection password="CF18" sheet="1" selectLockedCells="1" objects="1"/>
  <mergeCells count="2">
    <mergeCell ref="A1:D1"/>
    <mergeCell ref="A3:D3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selection activeCell="D19" sqref="D19:D20"/>
    </sheetView>
  </sheetViews>
  <sheetFormatPr defaultColWidth="9" defaultRowHeight="14.25" outlineLevelCol="4"/>
  <cols>
    <col min="1" max="1" width="11.125" customWidth="1"/>
    <col min="2" max="2" width="11.5" customWidth="1"/>
    <col min="3" max="3" width="29.375" customWidth="1"/>
    <col min="4" max="4" width="30.75" customWidth="1"/>
    <col min="5" max="5" width="14.875" customWidth="1"/>
  </cols>
  <sheetData>
    <row r="1" ht="25.15" customHeight="1" spans="1:4">
      <c r="A1" s="1" t="s">
        <v>277</v>
      </c>
      <c r="B1" s="2"/>
      <c r="C1" s="2"/>
      <c r="D1" s="2"/>
    </row>
    <row r="2" ht="34.9" customHeight="1" spans="1:5">
      <c r="A2" s="3" t="s">
        <v>278</v>
      </c>
      <c r="B2" s="3"/>
      <c r="C2" s="3"/>
      <c r="D2" s="3"/>
      <c r="E2" s="3"/>
    </row>
    <row r="3" ht="25" customHeight="1" spans="1:5">
      <c r="A3" s="4" t="s">
        <v>279</v>
      </c>
      <c r="B3" s="4"/>
      <c r="C3" s="4"/>
      <c r="D3" s="4"/>
      <c r="E3" s="4"/>
    </row>
    <row r="4" ht="20.1" customHeight="1" spans="1:5">
      <c r="A4" s="5" t="s">
        <v>280</v>
      </c>
      <c r="B4" s="6" t="s">
        <v>281</v>
      </c>
      <c r="C4" s="6"/>
      <c r="D4" s="7">
        <v>0</v>
      </c>
      <c r="E4" s="7"/>
    </row>
    <row r="5" ht="20.1" customHeight="1" spans="1:5">
      <c r="A5" s="5"/>
      <c r="B5" s="8" t="s">
        <v>282</v>
      </c>
      <c r="C5" s="8"/>
      <c r="D5" s="8">
        <v>0</v>
      </c>
      <c r="E5" s="8"/>
    </row>
    <row r="6" ht="20.1" customHeight="1" spans="1:5">
      <c r="A6" s="5"/>
      <c r="B6" s="8" t="s">
        <v>283</v>
      </c>
      <c r="C6" s="8"/>
      <c r="D6" s="8">
        <v>0</v>
      </c>
      <c r="E6" s="8"/>
    </row>
    <row r="7" ht="20.1" customHeight="1" spans="1:5">
      <c r="A7" s="9" t="s">
        <v>284</v>
      </c>
      <c r="B7" s="10" t="s">
        <v>285</v>
      </c>
      <c r="C7" s="10"/>
      <c r="D7" s="10"/>
      <c r="E7" s="10"/>
    </row>
    <row r="8" ht="20.1" customHeight="1" spans="1:5">
      <c r="A8" s="5" t="s">
        <v>286</v>
      </c>
      <c r="B8" s="10"/>
      <c r="C8" s="10"/>
      <c r="D8" s="10"/>
      <c r="E8" s="10"/>
    </row>
    <row r="9" ht="20.1" customHeight="1" spans="1:5">
      <c r="A9" s="5" t="s">
        <v>287</v>
      </c>
      <c r="B9" s="8" t="s">
        <v>288</v>
      </c>
      <c r="C9" s="7" t="s">
        <v>289</v>
      </c>
      <c r="D9" s="7" t="s">
        <v>290</v>
      </c>
      <c r="E9" s="7" t="s">
        <v>291</v>
      </c>
    </row>
    <row r="10" ht="20.1" customHeight="1" spans="1:5">
      <c r="A10" s="5"/>
      <c r="B10" s="11" t="s">
        <v>292</v>
      </c>
      <c r="C10" s="11" t="s">
        <v>293</v>
      </c>
      <c r="D10" s="8"/>
      <c r="E10" s="8"/>
    </row>
    <row r="11" ht="21" customHeight="1" spans="1:5">
      <c r="A11" s="5"/>
      <c r="B11" s="11"/>
      <c r="C11" s="11"/>
      <c r="D11" s="8"/>
      <c r="E11" s="8"/>
    </row>
    <row r="12" ht="29" customHeight="1" spans="1:5">
      <c r="A12" s="5"/>
      <c r="B12" s="11"/>
      <c r="C12" s="11"/>
      <c r="D12" s="8"/>
      <c r="E12" s="8"/>
    </row>
    <row r="13" ht="29" customHeight="1" spans="1:5">
      <c r="A13" s="5"/>
      <c r="B13" s="11"/>
      <c r="C13" s="11"/>
      <c r="D13" s="8"/>
      <c r="E13" s="8"/>
    </row>
    <row r="14" ht="29" customHeight="1" spans="1:5">
      <c r="A14" s="5"/>
      <c r="B14" s="11"/>
      <c r="C14" s="11"/>
      <c r="D14" s="8"/>
      <c r="E14" s="8"/>
    </row>
    <row r="15" ht="28" customHeight="1" spans="1:5">
      <c r="A15" s="5"/>
      <c r="B15" s="11"/>
      <c r="C15" s="11"/>
      <c r="D15" s="8"/>
      <c r="E15" s="8"/>
    </row>
    <row r="16" ht="37" customHeight="1" spans="1:5">
      <c r="A16" s="5"/>
      <c r="B16" s="11"/>
      <c r="C16" s="8"/>
      <c r="D16" s="8"/>
      <c r="E16" s="8"/>
    </row>
    <row r="17" ht="20.1" customHeight="1" spans="1:5">
      <c r="A17" s="5"/>
      <c r="B17" s="11"/>
      <c r="C17" s="8" t="s">
        <v>294</v>
      </c>
      <c r="D17" s="11"/>
      <c r="E17" s="11"/>
    </row>
    <row r="18" ht="20.1" customHeight="1" spans="1:5">
      <c r="A18" s="5"/>
      <c r="B18" s="11"/>
      <c r="C18" s="8"/>
      <c r="D18" s="8"/>
      <c r="E18" s="8"/>
    </row>
    <row r="19" ht="26.25" customHeight="1" spans="1:5">
      <c r="A19" s="5"/>
      <c r="B19" s="11"/>
      <c r="C19" s="8" t="s">
        <v>295</v>
      </c>
      <c r="D19" s="11"/>
      <c r="E19" s="11"/>
    </row>
    <row r="20" customHeight="1" spans="1:5">
      <c r="A20" s="5"/>
      <c r="B20" s="11"/>
      <c r="C20" s="8"/>
      <c r="D20" s="8"/>
      <c r="E20" s="8"/>
    </row>
    <row r="21" ht="30" customHeight="1" spans="1:5">
      <c r="A21" s="12"/>
      <c r="B21" s="13" t="s">
        <v>296</v>
      </c>
      <c r="C21" s="11" t="s">
        <v>297</v>
      </c>
      <c r="D21" s="8"/>
      <c r="E21" s="8"/>
    </row>
    <row r="22" ht="30" customHeight="1" spans="1:5">
      <c r="A22" s="12"/>
      <c r="B22" s="13"/>
      <c r="C22" s="11"/>
      <c r="D22" s="8"/>
      <c r="E22" s="8"/>
    </row>
    <row r="23" ht="37" customHeight="1" spans="1:5">
      <c r="A23" s="12"/>
      <c r="B23" s="13"/>
      <c r="C23" s="11"/>
      <c r="D23" s="8"/>
      <c r="E23" s="8"/>
    </row>
    <row r="24" spans="1:5">
      <c r="A24" s="12"/>
      <c r="B24" s="13"/>
      <c r="C24" s="8"/>
      <c r="D24" s="8"/>
      <c r="E24" s="8"/>
    </row>
    <row r="25" customHeight="1" spans="1:5">
      <c r="A25" s="12"/>
      <c r="B25" s="13"/>
      <c r="C25" s="8" t="s">
        <v>298</v>
      </c>
      <c r="D25" s="8"/>
      <c r="E25" s="8"/>
    </row>
    <row r="26" spans="1:5">
      <c r="A26" s="5"/>
      <c r="B26" s="8" t="s">
        <v>299</v>
      </c>
      <c r="C26" s="8" t="s">
        <v>300</v>
      </c>
      <c r="D26" s="8"/>
      <c r="E26" s="8"/>
    </row>
    <row r="27" spans="1:5">
      <c r="A27" s="5"/>
      <c r="B27" s="8"/>
      <c r="C27" s="8" t="s">
        <v>301</v>
      </c>
      <c r="D27" s="8"/>
      <c r="E27" s="14"/>
    </row>
    <row r="28" spans="1:5">
      <c r="A28" s="15" t="s">
        <v>302</v>
      </c>
      <c r="B28" s="15"/>
      <c r="C28" s="15"/>
      <c r="D28" s="15"/>
      <c r="E28" s="15"/>
    </row>
  </sheetData>
  <mergeCells count="23">
    <mergeCell ref="A2:E2"/>
    <mergeCell ref="A3:E3"/>
    <mergeCell ref="B4:C4"/>
    <mergeCell ref="D4:E4"/>
    <mergeCell ref="B5:C5"/>
    <mergeCell ref="D5:E5"/>
    <mergeCell ref="B6:C6"/>
    <mergeCell ref="D6:E6"/>
    <mergeCell ref="A28:E28"/>
    <mergeCell ref="A4:A6"/>
    <mergeCell ref="A9:A27"/>
    <mergeCell ref="B10:B20"/>
    <mergeCell ref="B21:B25"/>
    <mergeCell ref="B26:B27"/>
    <mergeCell ref="C10:C16"/>
    <mergeCell ref="C17:C18"/>
    <mergeCell ref="C19:C20"/>
    <mergeCell ref="C21:C24"/>
    <mergeCell ref="D17:D18"/>
    <mergeCell ref="D19:D20"/>
    <mergeCell ref="E17:E18"/>
    <mergeCell ref="E19:E20"/>
    <mergeCell ref="B7:E8"/>
  </mergeCells>
  <pageMargins left="0.707638888888889" right="0.707638888888889" top="0.747916666666667" bottom="0.747916666666667" header="0.313888888888889" footer="0.313888888888889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selection activeCell="B7" sqref="B7"/>
    </sheetView>
  </sheetViews>
  <sheetFormatPr defaultColWidth="9" defaultRowHeight="14.25" outlineLevelCol="7"/>
  <cols>
    <col min="1" max="1" width="12.125" customWidth="1"/>
    <col min="2" max="2" width="38.875" customWidth="1"/>
    <col min="3" max="8" width="13.375" style="111" customWidth="1"/>
  </cols>
  <sheetData>
    <row r="1" spans="1:8">
      <c r="A1" s="112" t="s">
        <v>20</v>
      </c>
      <c r="B1" s="113"/>
      <c r="C1" s="114"/>
      <c r="D1" s="115"/>
      <c r="E1" s="115"/>
      <c r="F1" s="116"/>
      <c r="G1" s="117"/>
      <c r="H1" s="117"/>
    </row>
    <row r="2" ht="29.1" customHeight="1" spans="1:8">
      <c r="A2" s="118" t="s">
        <v>21</v>
      </c>
      <c r="B2" s="118"/>
      <c r="C2" s="118"/>
      <c r="D2" s="118"/>
      <c r="E2" s="118"/>
      <c r="F2" s="118"/>
      <c r="G2" s="118"/>
      <c r="H2" s="118"/>
    </row>
    <row r="3" ht="25.5" spans="1:8">
      <c r="A3" s="112"/>
      <c r="B3" s="112"/>
      <c r="C3" s="119"/>
      <c r="D3" s="120"/>
      <c r="E3" s="120"/>
      <c r="F3" s="121"/>
      <c r="G3" s="122" t="s">
        <v>2</v>
      </c>
      <c r="H3" s="122"/>
    </row>
    <row r="4" spans="1:8">
      <c r="A4" s="123" t="s">
        <v>22</v>
      </c>
      <c r="B4" s="123" t="s">
        <v>23</v>
      </c>
      <c r="C4" s="124" t="s">
        <v>24</v>
      </c>
      <c r="D4" s="125"/>
      <c r="E4" s="125"/>
      <c r="F4" s="125"/>
      <c r="G4" s="125"/>
      <c r="H4" s="126"/>
    </row>
    <row r="5" ht="60" customHeight="1" spans="1:8">
      <c r="A5" s="123"/>
      <c r="B5" s="123"/>
      <c r="C5" s="127" t="s">
        <v>25</v>
      </c>
      <c r="D5" s="127" t="s">
        <v>26</v>
      </c>
      <c r="E5" s="127" t="s">
        <v>27</v>
      </c>
      <c r="F5" s="127" t="s">
        <v>28</v>
      </c>
      <c r="G5" s="128" t="s">
        <v>29</v>
      </c>
      <c r="H5" s="127" t="s">
        <v>30</v>
      </c>
    </row>
    <row r="6" ht="20.1" customHeight="1" spans="1:8">
      <c r="A6" s="129" t="s">
        <v>31</v>
      </c>
      <c r="B6" s="129" t="s">
        <v>31</v>
      </c>
      <c r="C6" s="130">
        <v>1</v>
      </c>
      <c r="D6" s="129">
        <v>2</v>
      </c>
      <c r="E6" s="130">
        <v>3</v>
      </c>
      <c r="F6" s="130">
        <v>4</v>
      </c>
      <c r="G6" s="129">
        <v>5</v>
      </c>
      <c r="H6" s="130">
        <v>6</v>
      </c>
    </row>
    <row r="7" ht="20.1" customHeight="1" spans="1:8">
      <c r="A7" s="131" t="s">
        <v>32</v>
      </c>
      <c r="B7" s="131" t="s">
        <v>33</v>
      </c>
      <c r="C7" s="132">
        <f>SUM(D7:H7)</f>
        <v>236.74</v>
      </c>
      <c r="D7" s="133">
        <v>236.74</v>
      </c>
      <c r="E7" s="133">
        <v>0</v>
      </c>
      <c r="F7" s="133">
        <v>0</v>
      </c>
      <c r="G7" s="133">
        <v>0</v>
      </c>
      <c r="H7" s="133">
        <v>0</v>
      </c>
    </row>
    <row r="8" ht="20.1" customHeight="1" spans="1:8">
      <c r="A8" s="131"/>
      <c r="B8" s="131"/>
      <c r="C8" s="133"/>
      <c r="D8" s="133"/>
      <c r="E8" s="133"/>
      <c r="F8" s="133"/>
      <c r="G8" s="133"/>
      <c r="H8" s="133"/>
    </row>
    <row r="9" ht="20.1" customHeight="1" spans="1:8">
      <c r="A9" s="79"/>
      <c r="B9" s="79"/>
      <c r="C9" s="134"/>
      <c r="D9" s="134"/>
      <c r="E9" s="134"/>
      <c r="F9" s="134"/>
      <c r="G9" s="134"/>
      <c r="H9" s="134"/>
    </row>
    <row r="10" ht="20.1" customHeight="1" spans="1:8">
      <c r="A10" s="79"/>
      <c r="B10" s="79"/>
      <c r="C10" s="134"/>
      <c r="D10" s="134"/>
      <c r="E10" s="134"/>
      <c r="F10" s="134"/>
      <c r="G10" s="134"/>
      <c r="H10" s="134"/>
    </row>
    <row r="11" ht="20.1" customHeight="1" spans="1:8">
      <c r="A11" s="79"/>
      <c r="B11" s="79"/>
      <c r="C11" s="134"/>
      <c r="D11" s="134"/>
      <c r="E11" s="134"/>
      <c r="F11" s="134"/>
      <c r="G11" s="134"/>
      <c r="H11" s="134"/>
    </row>
    <row r="12" ht="20.1" customHeight="1" spans="1:8">
      <c r="A12" s="79"/>
      <c r="B12" s="79"/>
      <c r="C12" s="134"/>
      <c r="D12" s="134"/>
      <c r="E12" s="134"/>
      <c r="F12" s="134"/>
      <c r="G12" s="134"/>
      <c r="H12" s="134"/>
    </row>
    <row r="13" ht="20.1" customHeight="1" spans="1:8">
      <c r="A13" s="79"/>
      <c r="B13" s="79"/>
      <c r="C13" s="134"/>
      <c r="D13" s="134"/>
      <c r="E13" s="134"/>
      <c r="F13" s="134"/>
      <c r="G13" s="134"/>
      <c r="H13" s="134"/>
    </row>
    <row r="14" ht="20.1" customHeight="1" spans="1:8">
      <c r="A14" s="79"/>
      <c r="B14" s="79"/>
      <c r="C14" s="134"/>
      <c r="D14" s="134"/>
      <c r="E14" s="134"/>
      <c r="F14" s="134"/>
      <c r="G14" s="134"/>
      <c r="H14" s="134"/>
    </row>
  </sheetData>
  <sheetProtection password="CF18" sheet="1" selectLockedCells="1" objects="1"/>
  <mergeCells count="5">
    <mergeCell ref="A2:H2"/>
    <mergeCell ref="G3:H3"/>
    <mergeCell ref="C4:H4"/>
    <mergeCell ref="A4:A5"/>
    <mergeCell ref="B4:B5"/>
  </mergeCells>
  <pageMargins left="0.707638888888889" right="0.707638888888889" top="0.747916666666667" bottom="0.747916666666667" header="0.313888888888889" footer="0.313888888888889"/>
  <pageSetup paperSize="9" scale="6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zoomScale="73" zoomScaleNormal="73" workbookViewId="0">
      <selection activeCell="I18" sqref="I18"/>
    </sheetView>
  </sheetViews>
  <sheetFormatPr defaultColWidth="9" defaultRowHeight="14.25"/>
  <cols>
    <col min="1" max="1" width="9" customWidth="1"/>
    <col min="2" max="2" width="30.375" customWidth="1"/>
    <col min="3" max="3" width="11.125" customWidth="1"/>
    <col min="4" max="4" width="38.5" customWidth="1"/>
    <col min="5" max="15" width="13.625" customWidth="1"/>
  </cols>
  <sheetData>
    <row r="1" ht="25.5" spans="1:15">
      <c r="A1" s="95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30"/>
      <c r="N1" s="30"/>
      <c r="O1" s="30"/>
    </row>
    <row r="2" ht="20.25" spans="1:15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06" t="s">
        <v>2</v>
      </c>
      <c r="O3" s="106"/>
    </row>
    <row r="4" s="56" customFormat="1" ht="13.5" spans="1:15">
      <c r="A4" s="99" t="s">
        <v>22</v>
      </c>
      <c r="B4" s="99" t="s">
        <v>23</v>
      </c>
      <c r="C4" s="99" t="s">
        <v>36</v>
      </c>
      <c r="D4" s="99" t="s">
        <v>37</v>
      </c>
      <c r="E4" s="99" t="s">
        <v>38</v>
      </c>
      <c r="F4" s="99" t="s">
        <v>39</v>
      </c>
      <c r="G4" s="99" t="s">
        <v>40</v>
      </c>
      <c r="H4" s="99" t="s">
        <v>41</v>
      </c>
      <c r="I4" s="99" t="s">
        <v>42</v>
      </c>
      <c r="J4" s="107" t="s">
        <v>24</v>
      </c>
      <c r="K4" s="107"/>
      <c r="L4" s="107"/>
      <c r="M4" s="107"/>
      <c r="N4" s="107"/>
      <c r="O4" s="107"/>
    </row>
    <row r="5" s="56" customFormat="1" ht="43.15" customHeight="1" spans="1:15">
      <c r="A5" s="100"/>
      <c r="B5" s="100"/>
      <c r="C5" s="100"/>
      <c r="D5" s="100"/>
      <c r="E5" s="100"/>
      <c r="F5" s="100"/>
      <c r="G5" s="100"/>
      <c r="H5" s="100"/>
      <c r="I5" s="100"/>
      <c r="J5" s="99" t="s">
        <v>38</v>
      </c>
      <c r="K5" s="99" t="s">
        <v>26</v>
      </c>
      <c r="L5" s="99" t="s">
        <v>27</v>
      </c>
      <c r="M5" s="99" t="s">
        <v>28</v>
      </c>
      <c r="N5" s="108" t="s">
        <v>29</v>
      </c>
      <c r="O5" s="99" t="s">
        <v>30</v>
      </c>
    </row>
    <row r="6" s="56" customFormat="1" ht="13.5" spans="1:1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9"/>
      <c r="O6" s="101"/>
    </row>
    <row r="7" s="56" customFormat="1" ht="20.1" customHeight="1" spans="1:15">
      <c r="A7" s="102" t="s">
        <v>31</v>
      </c>
      <c r="B7" s="102" t="s">
        <v>31</v>
      </c>
      <c r="C7" s="102" t="s">
        <v>31</v>
      </c>
      <c r="D7" s="102" t="s">
        <v>31</v>
      </c>
      <c r="E7" s="102">
        <v>1</v>
      </c>
      <c r="F7" s="102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</row>
    <row r="8" s="56" customFormat="1" ht="35" customHeight="1" spans="1:15">
      <c r="A8" s="103" t="s">
        <v>32</v>
      </c>
      <c r="B8" s="103" t="s">
        <v>33</v>
      </c>
      <c r="C8" s="75">
        <v>2013101</v>
      </c>
      <c r="D8" s="75" t="s">
        <v>43</v>
      </c>
      <c r="E8" s="104">
        <f>IF(SUM(F8:I8)&lt;&gt;J8,0,SUM(K8:O8))</f>
        <v>186.23</v>
      </c>
      <c r="F8" s="77">
        <v>186.23</v>
      </c>
      <c r="G8" s="77">
        <v>0</v>
      </c>
      <c r="H8" s="77">
        <v>0</v>
      </c>
      <c r="I8" s="77">
        <v>0</v>
      </c>
      <c r="J8" s="104">
        <f>SUM(K8:O8)</f>
        <v>186.23</v>
      </c>
      <c r="K8" s="110">
        <v>186.23</v>
      </c>
      <c r="L8" s="110">
        <v>0</v>
      </c>
      <c r="M8" s="110">
        <v>0</v>
      </c>
      <c r="N8" s="110">
        <v>0</v>
      </c>
      <c r="O8" s="110">
        <v>0</v>
      </c>
    </row>
    <row r="9" s="56" customFormat="1" ht="20.1" customHeight="1" spans="1:15">
      <c r="A9" s="103"/>
      <c r="B9" s="103"/>
      <c r="C9" s="75">
        <v>2013102</v>
      </c>
      <c r="D9" s="75" t="s">
        <v>44</v>
      </c>
      <c r="E9" s="104">
        <f>IF(SUM(F9:I9)&lt;&gt;J9,0,SUM(K9:O9))</f>
        <v>35</v>
      </c>
      <c r="F9" s="77">
        <v>0</v>
      </c>
      <c r="G9" s="77">
        <v>0</v>
      </c>
      <c r="H9" s="77">
        <v>0</v>
      </c>
      <c r="I9" s="77">
        <v>35</v>
      </c>
      <c r="J9" s="104">
        <f>SUM(K9:O9)</f>
        <v>35</v>
      </c>
      <c r="K9" s="110">
        <v>35</v>
      </c>
      <c r="L9" s="110">
        <v>0</v>
      </c>
      <c r="M9" s="110">
        <v>0</v>
      </c>
      <c r="N9" s="110">
        <v>0</v>
      </c>
      <c r="O9" s="110">
        <v>0</v>
      </c>
    </row>
    <row r="10" ht="20.1" customHeight="1" spans="1:15">
      <c r="A10" s="79"/>
      <c r="B10" s="79"/>
      <c r="C10" s="79">
        <v>2080505</v>
      </c>
      <c r="D10" s="79" t="s">
        <v>45</v>
      </c>
      <c r="E10" s="104">
        <f>IF(SUM(F10:I10)&lt;&gt;J10,0,SUM(K10:O10))</f>
        <v>10.34</v>
      </c>
      <c r="F10" s="77">
        <v>10.34</v>
      </c>
      <c r="G10" s="77">
        <v>0</v>
      </c>
      <c r="H10" s="77">
        <v>0</v>
      </c>
      <c r="I10" s="77">
        <v>0</v>
      </c>
      <c r="J10" s="104">
        <f>SUM(K10:O10)</f>
        <v>10.34</v>
      </c>
      <c r="K10" s="110">
        <v>10.34</v>
      </c>
      <c r="L10" s="110">
        <v>0</v>
      </c>
      <c r="M10" s="110">
        <v>0</v>
      </c>
      <c r="N10" s="110">
        <v>0</v>
      </c>
      <c r="O10" s="110">
        <v>0</v>
      </c>
    </row>
    <row r="11" ht="20.1" customHeight="1" spans="1:15">
      <c r="A11" s="79"/>
      <c r="B11" s="79"/>
      <c r="C11" s="79">
        <v>2080506</v>
      </c>
      <c r="D11" s="79" t="s">
        <v>46</v>
      </c>
      <c r="E11" s="77">
        <v>5.17</v>
      </c>
      <c r="F11" s="79">
        <v>5.17</v>
      </c>
      <c r="G11" s="77">
        <v>0</v>
      </c>
      <c r="H11" s="77">
        <v>0</v>
      </c>
      <c r="I11" s="77">
        <v>0</v>
      </c>
      <c r="J11" s="77">
        <v>0</v>
      </c>
      <c r="K11" s="79">
        <v>5.17</v>
      </c>
      <c r="L11" s="77">
        <v>0</v>
      </c>
      <c r="M11" s="77">
        <v>0</v>
      </c>
      <c r="N11" s="77">
        <v>0</v>
      </c>
      <c r="O11" s="77">
        <v>0</v>
      </c>
    </row>
    <row r="12" ht="20.1" customHeight="1" spans="1:15">
      <c r="A12" s="79"/>
      <c r="B12" s="79"/>
      <c r="C12" s="79"/>
      <c r="D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ht="20.1" customHeight="1" spans="1: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ht="20.1" customHeight="1" spans="1: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ht="20.1" customHeight="1" spans="1: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ht="20.1" customHeight="1" spans="1: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ht="20.1" customHeight="1" spans="1:1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ht="20.1" customHeight="1" spans="1:1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ht="64.9" customHeight="1" spans="1:15">
      <c r="A19" s="105" t="s">
        <v>47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</sheetData>
  <sheetProtection selectLockedCells="1"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707638888888889" right="0.707638888888889" top="0.747916666666667" bottom="0.747916666666667" header="0.313888888888889" footer="0.313888888888889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D10" sqref="D10"/>
    </sheetView>
  </sheetViews>
  <sheetFormatPr defaultColWidth="9" defaultRowHeight="14.2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30" t="s">
        <v>48</v>
      </c>
      <c r="B1" s="30"/>
      <c r="C1" s="30"/>
      <c r="D1" s="30"/>
    </row>
    <row r="2" ht="20.25" spans="1:4">
      <c r="A2" s="83" t="s">
        <v>49</v>
      </c>
      <c r="B2" s="83"/>
      <c r="C2" s="83"/>
      <c r="D2" s="83"/>
    </row>
    <row r="3" spans="1:4">
      <c r="A3" s="84"/>
      <c r="B3" s="84"/>
      <c r="C3" s="84"/>
      <c r="D3" s="85" t="s">
        <v>2</v>
      </c>
    </row>
    <row r="4" s="56" customFormat="1" ht="20.1" customHeight="1" spans="1:4">
      <c r="A4" s="86" t="s">
        <v>3</v>
      </c>
      <c r="B4" s="86"/>
      <c r="C4" s="86" t="s">
        <v>4</v>
      </c>
      <c r="D4" s="86"/>
    </row>
    <row r="5" s="56" customFormat="1" ht="20.1" customHeight="1" spans="1:4">
      <c r="A5" s="87" t="s">
        <v>5</v>
      </c>
      <c r="B5" s="87" t="s">
        <v>6</v>
      </c>
      <c r="C5" s="87" t="s">
        <v>7</v>
      </c>
      <c r="D5" s="87" t="s">
        <v>6</v>
      </c>
    </row>
    <row r="6" s="56" customFormat="1" ht="20.1" customHeight="1" spans="1:4">
      <c r="A6" s="88" t="s">
        <v>8</v>
      </c>
      <c r="B6" s="89">
        <v>236.74</v>
      </c>
      <c r="C6" s="88" t="s">
        <v>9</v>
      </c>
      <c r="D6" s="90">
        <f>SUM(D7:D9)</f>
        <v>201.74</v>
      </c>
    </row>
    <row r="7" s="56" customFormat="1" ht="20.1" customHeight="1" spans="1:4">
      <c r="A7" s="88" t="s">
        <v>10</v>
      </c>
      <c r="B7" s="89">
        <v>0</v>
      </c>
      <c r="C7" s="88" t="s">
        <v>50</v>
      </c>
      <c r="D7" s="89">
        <v>191.08</v>
      </c>
    </row>
    <row r="8" s="56" customFormat="1" ht="20.1" customHeight="1" spans="1:4">
      <c r="A8" s="88"/>
      <c r="B8" s="91"/>
      <c r="C8" s="88" t="s">
        <v>51</v>
      </c>
      <c r="D8" s="89">
        <v>0</v>
      </c>
    </row>
    <row r="9" s="56" customFormat="1" ht="20.1" customHeight="1" spans="1:4">
      <c r="A9" s="88"/>
      <c r="B9" s="91"/>
      <c r="C9" s="88" t="s">
        <v>52</v>
      </c>
      <c r="D9" s="89">
        <v>10.66</v>
      </c>
    </row>
    <row r="10" s="56" customFormat="1" ht="20.1" customHeight="1" spans="1:4">
      <c r="A10" s="88"/>
      <c r="B10" s="91"/>
      <c r="C10" s="88" t="s">
        <v>17</v>
      </c>
      <c r="D10" s="92">
        <v>35</v>
      </c>
    </row>
    <row r="11" s="56" customFormat="1" ht="20.1" customHeight="1" spans="1:4">
      <c r="A11" s="88"/>
      <c r="B11" s="91"/>
      <c r="C11" s="88"/>
      <c r="D11" s="91"/>
    </row>
    <row r="12" s="56" customFormat="1" ht="20.1" customHeight="1" spans="1:4">
      <c r="A12" s="88"/>
      <c r="B12" s="91"/>
      <c r="C12" s="88"/>
      <c r="D12" s="91"/>
    </row>
    <row r="13" s="56" customFormat="1" ht="20.1" customHeight="1" spans="1:4">
      <c r="A13" s="93" t="s">
        <v>18</v>
      </c>
      <c r="B13" s="94">
        <f>IF(SUM(B6:B7)&lt;&gt;SUM('附表3-1'!B7:B8),0,SUM('附表3-1'!B7:B8))</f>
        <v>236.74</v>
      </c>
      <c r="C13" s="93" t="s">
        <v>19</v>
      </c>
      <c r="D13" s="91">
        <f>IF(SUM(D6,D10)&lt;&gt;B13,0,B13)</f>
        <v>236.74</v>
      </c>
    </row>
  </sheetData>
  <sheetProtection password="CF18" sheet="1" selectLockedCells="1" objects="1"/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E11" sqref="E11"/>
    </sheetView>
  </sheetViews>
  <sheetFormatPr defaultColWidth="9" defaultRowHeight="14.25" outlineLevelCol="4"/>
  <cols>
    <col min="1" max="1" width="18.875" customWidth="1"/>
    <col min="2" max="2" width="32.625" customWidth="1"/>
    <col min="3" max="3" width="14.875" customWidth="1"/>
    <col min="4" max="4" width="14.125" customWidth="1"/>
    <col min="5" max="5" width="15.875" customWidth="1"/>
  </cols>
  <sheetData>
    <row r="1" spans="1:5">
      <c r="A1" s="57" t="s">
        <v>53</v>
      </c>
      <c r="B1" s="57"/>
      <c r="C1" s="57"/>
      <c r="D1" s="58"/>
      <c r="E1" s="58"/>
    </row>
    <row r="2" ht="20.25" spans="1:5">
      <c r="A2" s="59" t="s">
        <v>54</v>
      </c>
      <c r="B2" s="59"/>
      <c r="C2" s="59"/>
      <c r="D2" s="59"/>
      <c r="E2" s="59"/>
    </row>
    <row r="3" spans="1:5">
      <c r="A3" s="60"/>
      <c r="B3" s="60"/>
      <c r="C3" s="60"/>
      <c r="D3" s="60"/>
      <c r="E3" s="33" t="s">
        <v>2</v>
      </c>
    </row>
    <row r="4" s="56" customFormat="1" ht="20.1" customHeight="1" spans="1:5">
      <c r="A4" s="61" t="s">
        <v>36</v>
      </c>
      <c r="B4" s="61" t="s">
        <v>37</v>
      </c>
      <c r="C4" s="61" t="s">
        <v>38</v>
      </c>
      <c r="D4" s="62" t="s">
        <v>55</v>
      </c>
      <c r="E4" s="62"/>
    </row>
    <row r="5" s="56" customFormat="1" ht="20.1" customHeight="1" spans="1:5">
      <c r="A5" s="61"/>
      <c r="B5" s="61"/>
      <c r="C5" s="61"/>
      <c r="D5" s="150" t="s">
        <v>56</v>
      </c>
      <c r="E5" s="61" t="s">
        <v>42</v>
      </c>
    </row>
    <row r="6" s="56" customFormat="1" ht="20.1" customHeight="1" spans="1:5">
      <c r="A6" s="63" t="s">
        <v>31</v>
      </c>
      <c r="B6" s="63" t="s">
        <v>31</v>
      </c>
      <c r="C6" s="63">
        <v>1</v>
      </c>
      <c r="D6" s="64">
        <v>2</v>
      </c>
      <c r="E6" s="64">
        <v>3</v>
      </c>
    </row>
    <row r="7" s="56" customFormat="1" ht="20.1" customHeight="1" spans="1:5">
      <c r="A7" s="75">
        <v>2013101</v>
      </c>
      <c r="B7" s="75" t="s">
        <v>43</v>
      </c>
      <c r="C7" s="76">
        <f t="shared" ref="C7:C9" si="0">D7+E7</f>
        <v>186.23</v>
      </c>
      <c r="D7" s="77">
        <v>186.23</v>
      </c>
      <c r="E7" s="78">
        <v>0</v>
      </c>
    </row>
    <row r="8" s="56" customFormat="1" ht="20.1" customHeight="1" spans="1:5">
      <c r="A8" s="75">
        <v>2013102</v>
      </c>
      <c r="B8" s="75" t="s">
        <v>44</v>
      </c>
      <c r="C8" s="76">
        <f t="shared" si="0"/>
        <v>35</v>
      </c>
      <c r="D8" s="77">
        <v>0</v>
      </c>
      <c r="E8" s="78">
        <v>35</v>
      </c>
    </row>
    <row r="9" s="56" customFormat="1" ht="20.1" customHeight="1" spans="1:5">
      <c r="A9" s="79">
        <v>2080505</v>
      </c>
      <c r="B9" s="79" t="s">
        <v>45</v>
      </c>
      <c r="C9" s="76">
        <f t="shared" si="0"/>
        <v>10.34</v>
      </c>
      <c r="D9" s="77">
        <v>10.34</v>
      </c>
      <c r="E9" s="78">
        <v>0</v>
      </c>
    </row>
    <row r="10" s="56" customFormat="1" ht="20.1" customHeight="1" spans="1:5">
      <c r="A10" s="79">
        <v>2080506</v>
      </c>
      <c r="B10" s="79" t="s">
        <v>46</v>
      </c>
      <c r="C10" s="80">
        <v>5.17</v>
      </c>
      <c r="D10" s="79">
        <v>5.17</v>
      </c>
      <c r="E10" s="78"/>
    </row>
    <row r="11" s="56" customFormat="1" ht="20.1" customHeight="1" spans="1:5">
      <c r="A11" s="80"/>
      <c r="B11" s="80"/>
      <c r="C11" s="80"/>
      <c r="D11" s="78"/>
      <c r="E11" s="78"/>
    </row>
    <row r="12" s="56" customFormat="1" ht="20.1" customHeight="1" spans="1:5">
      <c r="A12" s="80"/>
      <c r="B12" s="80"/>
      <c r="C12" s="80"/>
      <c r="D12" s="78"/>
      <c r="E12" s="78"/>
    </row>
    <row r="13" s="56" customFormat="1" ht="20.1" customHeight="1" spans="1:5">
      <c r="A13" s="80"/>
      <c r="B13" s="80"/>
      <c r="C13" s="80"/>
      <c r="D13" s="78"/>
      <c r="E13" s="78"/>
    </row>
    <row r="14" s="56" customFormat="1" ht="20.1" customHeight="1" spans="1:5">
      <c r="A14" s="78"/>
      <c r="B14" s="78"/>
      <c r="C14" s="78"/>
      <c r="D14" s="78"/>
      <c r="E14" s="78"/>
    </row>
    <row r="15" s="56" customFormat="1" ht="20.1" customHeight="1" spans="1:5">
      <c r="A15" s="78"/>
      <c r="B15" s="78"/>
      <c r="C15" s="78"/>
      <c r="D15" s="78"/>
      <c r="E15" s="78"/>
    </row>
    <row r="16" s="56" customFormat="1" ht="20.1" customHeight="1" spans="1:5">
      <c r="A16" s="78"/>
      <c r="B16" s="78"/>
      <c r="C16" s="78"/>
      <c r="D16" s="78"/>
      <c r="E16" s="78"/>
    </row>
    <row r="17" s="56" customFormat="1" ht="20.1" customHeight="1" spans="1:5">
      <c r="A17" s="78"/>
      <c r="B17" s="78"/>
      <c r="C17" s="78"/>
      <c r="D17" s="78"/>
      <c r="E17" s="78"/>
    </row>
    <row r="18" s="56" customFormat="1" ht="20.1" customHeight="1" spans="1:5">
      <c r="A18" s="78"/>
      <c r="B18" s="78"/>
      <c r="C18" s="78"/>
      <c r="D18" s="78"/>
      <c r="E18" s="78"/>
    </row>
    <row r="19" s="56" customFormat="1" ht="20.1" customHeight="1" spans="1:5">
      <c r="A19" s="78"/>
      <c r="B19" s="78"/>
      <c r="C19" s="78"/>
      <c r="D19" s="78"/>
      <c r="E19" s="78"/>
    </row>
    <row r="20" s="56" customFormat="1" ht="20.1" customHeight="1" spans="1:5">
      <c r="A20" s="78"/>
      <c r="B20" s="78"/>
      <c r="C20" s="78"/>
      <c r="D20" s="78"/>
      <c r="E20" s="78"/>
    </row>
    <row r="21" s="56" customFormat="1" ht="20.1" customHeight="1" spans="1:5">
      <c r="A21" s="78"/>
      <c r="B21" s="78"/>
      <c r="C21" s="78"/>
      <c r="D21" s="78"/>
      <c r="E21" s="78"/>
    </row>
    <row r="22" s="56" customFormat="1" ht="13.5" spans="1:5">
      <c r="A22" s="81" t="s">
        <v>57</v>
      </c>
      <c r="B22" s="81"/>
      <c r="C22" s="81"/>
      <c r="D22" s="81"/>
      <c r="E22" s="81"/>
    </row>
    <row r="23" s="56" customFormat="1" ht="13.5" spans="1:5">
      <c r="A23" s="82"/>
      <c r="B23" s="82"/>
      <c r="C23" s="82"/>
      <c r="D23" s="82"/>
      <c r="E23" s="82"/>
    </row>
  </sheetData>
  <sheetProtection selectLockedCells="1"/>
  <mergeCells count="7">
    <mergeCell ref="A2:E2"/>
    <mergeCell ref="D4:E4"/>
    <mergeCell ref="A22:E22"/>
    <mergeCell ref="A23:E23"/>
    <mergeCell ref="A4:A5"/>
    <mergeCell ref="B4:B5"/>
    <mergeCell ref="C4:C5"/>
  </mergeCells>
  <pageMargins left="0.708333333333333" right="0.708333333333333" top="0.747916666666667" bottom="0.747916666666667" header="0.314583333333333" footer="0.314583333333333"/>
  <pageSetup paperSize="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tabSelected="1" workbookViewId="0">
      <selection activeCell="C8" sqref="C8"/>
    </sheetView>
  </sheetViews>
  <sheetFormatPr defaultColWidth="9" defaultRowHeight="14.2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57" t="s">
        <v>58</v>
      </c>
      <c r="B1" s="57"/>
      <c r="C1" s="57"/>
      <c r="D1" s="58"/>
      <c r="E1" s="58"/>
    </row>
    <row r="2" ht="26.45" customHeight="1" spans="1:5">
      <c r="A2" s="59" t="s">
        <v>59</v>
      </c>
      <c r="B2" s="59"/>
      <c r="C2" s="59"/>
      <c r="D2" s="59"/>
      <c r="E2" s="59"/>
    </row>
    <row r="3" spans="1:5">
      <c r="A3" s="60"/>
      <c r="B3" s="60"/>
      <c r="C3" s="60"/>
      <c r="D3" s="60"/>
      <c r="E3" s="33" t="s">
        <v>2</v>
      </c>
    </row>
    <row r="4" s="56" customFormat="1" ht="20.1" customHeight="1" spans="1:5">
      <c r="A4" s="61" t="s">
        <v>36</v>
      </c>
      <c r="B4" s="61" t="s">
        <v>37</v>
      </c>
      <c r="C4" s="61" t="s">
        <v>38</v>
      </c>
      <c r="D4" s="62" t="s">
        <v>55</v>
      </c>
      <c r="E4" s="62"/>
    </row>
    <row r="5" s="56" customFormat="1" ht="20.1" customHeight="1" spans="1:5">
      <c r="A5" s="61"/>
      <c r="B5" s="61"/>
      <c r="C5" s="61"/>
      <c r="D5" s="150" t="s">
        <v>56</v>
      </c>
      <c r="E5" s="61" t="s">
        <v>42</v>
      </c>
    </row>
    <row r="6" s="56" customFormat="1" ht="20.1" customHeight="1" spans="1:5">
      <c r="A6" s="63" t="s">
        <v>31</v>
      </c>
      <c r="B6" s="63" t="s">
        <v>31</v>
      </c>
      <c r="C6" s="63"/>
      <c r="D6" s="64"/>
      <c r="E6" s="64"/>
    </row>
    <row r="7" s="56" customFormat="1" ht="20.1" customHeight="1" spans="1:5">
      <c r="A7" s="65"/>
      <c r="B7" s="66" t="s">
        <v>60</v>
      </c>
      <c r="C7" s="66"/>
      <c r="D7" s="67"/>
      <c r="E7" s="67"/>
    </row>
    <row r="8" s="56" customFormat="1" ht="20.1" customHeight="1" spans="1:5">
      <c r="A8" s="68"/>
      <c r="B8" s="69"/>
      <c r="C8" s="69"/>
      <c r="D8" s="67"/>
      <c r="E8" s="67"/>
    </row>
    <row r="9" s="56" customFormat="1" ht="20.1" customHeight="1" spans="1:5">
      <c r="A9" s="70"/>
      <c r="B9" s="70"/>
      <c r="C9" s="70"/>
      <c r="D9" s="67"/>
      <c r="E9" s="67"/>
    </row>
    <row r="10" s="56" customFormat="1" ht="20.1" customHeight="1" spans="1:5">
      <c r="A10" s="70"/>
      <c r="B10" s="70"/>
      <c r="C10" s="70"/>
      <c r="D10" s="67"/>
      <c r="E10" s="67"/>
    </row>
    <row r="11" s="56" customFormat="1" ht="20.1" customHeight="1" spans="1:5">
      <c r="A11" s="70"/>
      <c r="B11" s="70"/>
      <c r="C11" s="70"/>
      <c r="D11" s="67"/>
      <c r="E11" s="67"/>
    </row>
    <row r="12" s="56" customFormat="1" ht="20.1" customHeight="1" spans="1:5">
      <c r="A12" s="70"/>
      <c r="B12" s="70"/>
      <c r="C12" s="70"/>
      <c r="D12" s="67"/>
      <c r="E12" s="67"/>
    </row>
    <row r="13" s="56" customFormat="1" ht="20.1" customHeight="1" spans="1:5">
      <c r="A13" s="70"/>
      <c r="B13" s="70"/>
      <c r="C13" s="70"/>
      <c r="D13" s="67"/>
      <c r="E13" s="67"/>
    </row>
    <row r="14" s="56" customFormat="1" ht="20.1" customHeight="1" spans="1:5">
      <c r="A14" s="67"/>
      <c r="B14" s="67"/>
      <c r="C14" s="67"/>
      <c r="D14" s="67"/>
      <c r="E14" s="67"/>
    </row>
    <row r="15" s="56" customFormat="1" ht="20.1" customHeight="1" spans="1:5">
      <c r="A15" s="67"/>
      <c r="B15" s="67"/>
      <c r="C15" s="67"/>
      <c r="D15" s="67"/>
      <c r="E15" s="67"/>
    </row>
    <row r="16" s="56" customFormat="1" ht="20.1" customHeight="1" spans="1:5">
      <c r="A16" s="67"/>
      <c r="B16" s="67"/>
      <c r="C16" s="67"/>
      <c r="D16" s="67"/>
      <c r="E16" s="67"/>
    </row>
    <row r="17" s="56" customFormat="1" ht="20.1" customHeight="1" spans="1:5">
      <c r="A17" s="67"/>
      <c r="B17" s="67"/>
      <c r="C17" s="67"/>
      <c r="D17" s="67"/>
      <c r="E17" s="67"/>
    </row>
    <row r="18" s="56" customFormat="1" ht="20.1" customHeight="1" spans="1:5">
      <c r="A18" s="67"/>
      <c r="B18" s="67"/>
      <c r="C18" s="67"/>
      <c r="D18" s="67"/>
      <c r="E18" s="67"/>
    </row>
    <row r="19" s="56" customFormat="1" ht="20.1" customHeight="1" spans="1:5">
      <c r="A19" s="67"/>
      <c r="B19" s="67"/>
      <c r="C19" s="67"/>
      <c r="D19" s="67"/>
      <c r="E19" s="67"/>
    </row>
    <row r="20" s="56" customFormat="1" ht="20.1" customHeight="1" spans="1:5">
      <c r="A20" s="67"/>
      <c r="B20" s="67"/>
      <c r="C20" s="67"/>
      <c r="D20" s="67"/>
      <c r="E20" s="67"/>
    </row>
    <row r="21" s="56" customFormat="1" ht="20.1" customHeight="1" spans="1:5">
      <c r="A21" s="67"/>
      <c r="B21" s="67"/>
      <c r="C21" s="67"/>
      <c r="D21" s="67"/>
      <c r="E21" s="67"/>
    </row>
    <row r="22" s="56" customFormat="1" ht="18.6" customHeight="1" spans="1:5">
      <c r="A22" s="71" t="s">
        <v>61</v>
      </c>
      <c r="B22" s="71"/>
      <c r="C22" s="71"/>
      <c r="D22" s="71"/>
      <c r="E22" s="72"/>
    </row>
    <row r="23" s="56" customFormat="1" ht="18.6" customHeight="1" spans="1:5">
      <c r="A23" s="73" t="s">
        <v>62</v>
      </c>
      <c r="B23" s="73"/>
      <c r="C23" s="73"/>
      <c r="D23" s="73"/>
      <c r="E23" s="72"/>
    </row>
    <row r="24" s="56" customFormat="1" ht="18.6" customHeight="1" spans="1:4">
      <c r="A24" s="74"/>
      <c r="B24" s="74"/>
      <c r="C24" s="74"/>
      <c r="D24" s="74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zoomScale="115" zoomScaleNormal="115" workbookViewId="0">
      <selection activeCell="C8" sqref="C8"/>
    </sheetView>
  </sheetViews>
  <sheetFormatPr defaultColWidth="9" defaultRowHeight="14.2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43" t="s">
        <v>63</v>
      </c>
      <c r="B1" s="44"/>
      <c r="C1" s="44"/>
    </row>
    <row r="2" ht="37.15" customHeight="1" spans="1:3">
      <c r="A2" s="45" t="s">
        <v>64</v>
      </c>
      <c r="B2" s="45"/>
      <c r="C2" s="45"/>
    </row>
    <row r="3" s="42" customFormat="1" ht="18" customHeight="1" spans="1:3">
      <c r="A3" s="46"/>
      <c r="B3" s="47"/>
      <c r="C3" s="48" t="s">
        <v>2</v>
      </c>
    </row>
    <row r="4" ht="31.5" customHeight="1" spans="1:3">
      <c r="A4" s="49" t="s">
        <v>36</v>
      </c>
      <c r="B4" s="50" t="s">
        <v>37</v>
      </c>
      <c r="C4" s="51" t="s">
        <v>6</v>
      </c>
    </row>
    <row r="5" ht="20.1" customHeight="1" spans="1:3">
      <c r="A5" s="50" t="s">
        <v>65</v>
      </c>
      <c r="B5" s="50" t="s">
        <v>66</v>
      </c>
      <c r="C5" s="52">
        <f>IF(SUM(C6:C15)&lt;&gt;'附表3-4'!D13,0,SUM('附表3-4'!D6,'附表3-4'!D10))</f>
        <v>236.74</v>
      </c>
    </row>
    <row r="6" ht="20.1" customHeight="1" spans="1:3">
      <c r="A6" s="53" t="s">
        <v>67</v>
      </c>
      <c r="B6" s="53" t="s">
        <v>68</v>
      </c>
      <c r="C6" s="54">
        <v>180.89</v>
      </c>
    </row>
    <row r="7" ht="20.1" customHeight="1" spans="1:3">
      <c r="A7" s="53" t="s">
        <v>69</v>
      </c>
      <c r="B7" s="53" t="s">
        <v>70</v>
      </c>
      <c r="C7" s="54">
        <v>55.85</v>
      </c>
    </row>
    <row r="8" ht="20.1" customHeight="1" spans="1:3">
      <c r="A8" s="53" t="s">
        <v>71</v>
      </c>
      <c r="B8" s="53" t="s">
        <v>72</v>
      </c>
      <c r="C8" s="54">
        <v>0</v>
      </c>
    </row>
    <row r="9" ht="20.1" customHeight="1" spans="1:3">
      <c r="A9" s="53" t="s">
        <v>73</v>
      </c>
      <c r="B9" s="53" t="s">
        <v>74</v>
      </c>
      <c r="C9" s="54">
        <v>0</v>
      </c>
    </row>
    <row r="10" ht="20.1" customHeight="1" spans="1:3">
      <c r="A10" s="53" t="s">
        <v>75</v>
      </c>
      <c r="B10" s="53" t="s">
        <v>76</v>
      </c>
      <c r="C10" s="54">
        <v>0</v>
      </c>
    </row>
    <row r="11" ht="20.1" customHeight="1" spans="1:3">
      <c r="A11" s="53" t="s">
        <v>77</v>
      </c>
      <c r="B11" s="53" t="s">
        <v>78</v>
      </c>
      <c r="C11" s="54">
        <v>0</v>
      </c>
    </row>
    <row r="12" ht="20.1" customHeight="1" spans="1:3">
      <c r="A12" s="53" t="s">
        <v>79</v>
      </c>
      <c r="B12" s="53" t="s">
        <v>80</v>
      </c>
      <c r="C12" s="54">
        <v>0</v>
      </c>
    </row>
    <row r="13" ht="20.1" customHeight="1" spans="1:3">
      <c r="A13" s="53" t="s">
        <v>81</v>
      </c>
      <c r="B13" s="53" t="s">
        <v>82</v>
      </c>
      <c r="C13" s="54">
        <v>0</v>
      </c>
    </row>
    <row r="14" ht="20.1" customHeight="1" spans="1:3">
      <c r="A14" s="53" t="s">
        <v>83</v>
      </c>
      <c r="B14" s="53" t="s">
        <v>84</v>
      </c>
      <c r="C14" s="55">
        <v>0</v>
      </c>
    </row>
    <row r="15" ht="20.1" customHeight="1" spans="1:3">
      <c r="A15" s="53" t="s">
        <v>85</v>
      </c>
      <c r="B15" s="53" t="s">
        <v>86</v>
      </c>
      <c r="C15" s="55">
        <v>0</v>
      </c>
    </row>
  </sheetData>
  <sheetProtection password="CF18" sheet="1" selectLockedCells="1" objects="1"/>
  <mergeCells count="2">
    <mergeCell ref="A2:C2"/>
    <mergeCell ref="A5:B5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workbookViewId="0">
      <selection activeCell="C13" sqref="C13"/>
    </sheetView>
  </sheetViews>
  <sheetFormatPr defaultColWidth="9" defaultRowHeight="14.25" outlineLevelCol="2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28" t="s">
        <v>87</v>
      </c>
      <c r="B1" s="29"/>
      <c r="C1" s="30"/>
    </row>
    <row r="2" ht="33.75" customHeight="1" spans="1:3">
      <c r="A2" s="31" t="s">
        <v>88</v>
      </c>
      <c r="B2" s="31"/>
      <c r="C2" s="31"/>
    </row>
    <row r="3" ht="21" customHeight="1" spans="1:3">
      <c r="A3" s="32"/>
      <c r="B3" s="33" t="s">
        <v>2</v>
      </c>
      <c r="C3" s="33"/>
    </row>
    <row r="4" ht="20.1" customHeight="1" spans="1:3">
      <c r="A4" s="34" t="s">
        <v>36</v>
      </c>
      <c r="B4" s="35" t="s">
        <v>37</v>
      </c>
      <c r="C4" s="35" t="s">
        <v>6</v>
      </c>
    </row>
    <row r="5" ht="20.1" customHeight="1" spans="1:3">
      <c r="A5" s="35" t="s">
        <v>65</v>
      </c>
      <c r="B5" s="35" t="s">
        <v>66</v>
      </c>
      <c r="C5" s="36">
        <f>IF(SUM(C6,C20,C48,C60,C65,C78,C95,C98,C104,C107)&lt;&gt;'附表3-4'!D6,0,SUM('附表3-4'!D7:D9))</f>
        <v>201.74</v>
      </c>
    </row>
    <row r="6" s="27" customFormat="1" ht="20.1" customHeight="1" spans="1:3">
      <c r="A6" s="37" t="s">
        <v>67</v>
      </c>
      <c r="B6" s="37" t="s">
        <v>68</v>
      </c>
      <c r="C6" s="36">
        <f>SUM(C7:C19)</f>
        <v>180.89</v>
      </c>
    </row>
    <row r="7" ht="20.1" customHeight="1" spans="1:3">
      <c r="A7" s="38" t="s">
        <v>89</v>
      </c>
      <c r="B7" s="38" t="s">
        <v>90</v>
      </c>
      <c r="C7" s="39">
        <v>65.14</v>
      </c>
    </row>
    <row r="8" ht="20.1" customHeight="1" spans="1:3">
      <c r="A8" s="38" t="s">
        <v>91</v>
      </c>
      <c r="B8" s="38" t="s">
        <v>92</v>
      </c>
      <c r="C8" s="39">
        <v>6.47</v>
      </c>
    </row>
    <row r="9" ht="20.1" customHeight="1" spans="1:3">
      <c r="A9" s="38" t="s">
        <v>93</v>
      </c>
      <c r="B9" s="38" t="s">
        <v>94</v>
      </c>
      <c r="C9" s="39">
        <v>42.5</v>
      </c>
    </row>
    <row r="10" ht="20.1" customHeight="1" spans="1:3">
      <c r="A10" s="38" t="s">
        <v>95</v>
      </c>
      <c r="B10" s="38" t="s">
        <v>96</v>
      </c>
      <c r="C10" s="39">
        <v>0</v>
      </c>
    </row>
    <row r="11" ht="20.1" customHeight="1" spans="1:3">
      <c r="A11" s="38" t="s">
        <v>97</v>
      </c>
      <c r="B11" s="38" t="s">
        <v>98</v>
      </c>
      <c r="C11" s="39">
        <v>0</v>
      </c>
    </row>
    <row r="12" ht="20.1" customHeight="1" spans="1:3">
      <c r="A12" s="38" t="s">
        <v>99</v>
      </c>
      <c r="B12" s="38" t="s">
        <v>100</v>
      </c>
      <c r="C12" s="39">
        <v>10.34</v>
      </c>
    </row>
    <row r="13" ht="20.1" customHeight="1" spans="1:3">
      <c r="A13" s="38" t="s">
        <v>101</v>
      </c>
      <c r="B13" s="38" t="s">
        <v>102</v>
      </c>
      <c r="C13" s="39">
        <v>5.17</v>
      </c>
    </row>
    <row r="14" ht="20.1" customHeight="1" spans="1:3">
      <c r="A14" s="38" t="s">
        <v>103</v>
      </c>
      <c r="B14" s="38" t="s">
        <v>104</v>
      </c>
      <c r="C14" s="39">
        <v>5.89</v>
      </c>
    </row>
    <row r="15" ht="20.1" customHeight="1" spans="1:3">
      <c r="A15" s="38" t="s">
        <v>105</v>
      </c>
      <c r="B15" s="38" t="s">
        <v>106</v>
      </c>
      <c r="C15" s="39">
        <v>4.74</v>
      </c>
    </row>
    <row r="16" ht="20.1" customHeight="1" spans="1:3">
      <c r="A16" s="38" t="s">
        <v>107</v>
      </c>
      <c r="B16" s="38" t="s">
        <v>108</v>
      </c>
      <c r="C16" s="39">
        <v>1.11</v>
      </c>
    </row>
    <row r="17" ht="20.1" customHeight="1" spans="1:3">
      <c r="A17" s="38" t="s">
        <v>109</v>
      </c>
      <c r="B17" s="38" t="s">
        <v>110</v>
      </c>
      <c r="C17" s="39">
        <v>14.57</v>
      </c>
    </row>
    <row r="18" ht="20.1" customHeight="1" spans="1:3">
      <c r="A18" s="38" t="s">
        <v>111</v>
      </c>
      <c r="B18" s="38" t="s">
        <v>112</v>
      </c>
      <c r="C18" s="39">
        <v>0</v>
      </c>
    </row>
    <row r="19" ht="20.1" customHeight="1" spans="1:3">
      <c r="A19" s="38" t="s">
        <v>113</v>
      </c>
      <c r="B19" s="38" t="s">
        <v>114</v>
      </c>
      <c r="C19" s="39">
        <v>24.96</v>
      </c>
    </row>
    <row r="20" s="27" customFormat="1" ht="20.1" customHeight="1" spans="1:3">
      <c r="A20" s="37" t="s">
        <v>69</v>
      </c>
      <c r="B20" s="37" t="s">
        <v>70</v>
      </c>
      <c r="C20" s="36">
        <f>SUM(C21:C47)</f>
        <v>20.85</v>
      </c>
    </row>
    <row r="21" ht="20.1" customHeight="1" spans="1:3">
      <c r="A21" s="38" t="s">
        <v>115</v>
      </c>
      <c r="B21" s="38" t="s">
        <v>116</v>
      </c>
      <c r="C21" s="39">
        <v>9.36</v>
      </c>
    </row>
    <row r="22" ht="20.1" customHeight="1" spans="1:3">
      <c r="A22" s="38" t="s">
        <v>117</v>
      </c>
      <c r="B22" s="38" t="s">
        <v>118</v>
      </c>
      <c r="C22" s="39">
        <v>0</v>
      </c>
    </row>
    <row r="23" ht="20.1" customHeight="1" spans="1:3">
      <c r="A23" s="38" t="s">
        <v>119</v>
      </c>
      <c r="B23" s="38" t="s">
        <v>120</v>
      </c>
      <c r="C23" s="39">
        <v>0</v>
      </c>
    </row>
    <row r="24" ht="20.1" customHeight="1" spans="1:3">
      <c r="A24" s="38" t="s">
        <v>121</v>
      </c>
      <c r="B24" s="40" t="s">
        <v>122</v>
      </c>
      <c r="C24" s="39">
        <v>0</v>
      </c>
    </row>
    <row r="25" ht="20.1" customHeight="1" spans="1:3">
      <c r="A25" s="38" t="s">
        <v>123</v>
      </c>
      <c r="B25" s="38" t="s">
        <v>124</v>
      </c>
      <c r="C25" s="39">
        <v>0</v>
      </c>
    </row>
    <row r="26" ht="20.1" customHeight="1" spans="1:3">
      <c r="A26" s="38" t="s">
        <v>125</v>
      </c>
      <c r="B26" s="38" t="s">
        <v>126</v>
      </c>
      <c r="C26" s="39">
        <v>0</v>
      </c>
    </row>
    <row r="27" ht="20.1" customHeight="1" spans="1:3">
      <c r="A27" s="38" t="s">
        <v>127</v>
      </c>
      <c r="B27" s="38" t="s">
        <v>128</v>
      </c>
      <c r="C27" s="39">
        <v>0</v>
      </c>
    </row>
    <row r="28" ht="20.1" customHeight="1" spans="1:3">
      <c r="A28" s="38" t="s">
        <v>129</v>
      </c>
      <c r="B28" s="38" t="s">
        <v>130</v>
      </c>
      <c r="C28" s="39">
        <v>0</v>
      </c>
    </row>
    <row r="29" ht="20.1" customHeight="1" spans="1:3">
      <c r="A29" s="38" t="s">
        <v>131</v>
      </c>
      <c r="B29" s="38" t="s">
        <v>132</v>
      </c>
      <c r="C29" s="39">
        <v>0</v>
      </c>
    </row>
    <row r="30" ht="20.1" customHeight="1" spans="1:3">
      <c r="A30" s="38" t="s">
        <v>133</v>
      </c>
      <c r="B30" s="38" t="s">
        <v>134</v>
      </c>
      <c r="C30" s="39">
        <v>0</v>
      </c>
    </row>
    <row r="31" ht="20.1" customHeight="1" spans="1:3">
      <c r="A31" s="38" t="s">
        <v>135</v>
      </c>
      <c r="B31" s="38" t="s">
        <v>136</v>
      </c>
      <c r="C31" s="39">
        <v>0</v>
      </c>
    </row>
    <row r="32" ht="20.1" customHeight="1" spans="1:3">
      <c r="A32" s="38" t="s">
        <v>137</v>
      </c>
      <c r="B32" s="38" t="s">
        <v>138</v>
      </c>
      <c r="C32" s="39">
        <v>0</v>
      </c>
    </row>
    <row r="33" ht="20.1" customHeight="1" spans="1:3">
      <c r="A33" s="38" t="s">
        <v>139</v>
      </c>
      <c r="B33" s="38" t="s">
        <v>140</v>
      </c>
      <c r="C33" s="39">
        <v>0</v>
      </c>
    </row>
    <row r="34" ht="20.1" customHeight="1" spans="1:3">
      <c r="A34" s="38" t="s">
        <v>141</v>
      </c>
      <c r="B34" s="38" t="s">
        <v>142</v>
      </c>
      <c r="C34" s="39">
        <v>0</v>
      </c>
    </row>
    <row r="35" ht="20.1" customHeight="1" spans="1:3">
      <c r="A35" s="38" t="s">
        <v>143</v>
      </c>
      <c r="B35" s="38" t="s">
        <v>144</v>
      </c>
      <c r="C35" s="39">
        <v>0</v>
      </c>
    </row>
    <row r="36" ht="20.1" customHeight="1" spans="1:3">
      <c r="A36" s="38" t="s">
        <v>145</v>
      </c>
      <c r="B36" s="38" t="s">
        <v>146</v>
      </c>
      <c r="C36" s="39">
        <v>0</v>
      </c>
    </row>
    <row r="37" ht="20.1" customHeight="1" spans="1:3">
      <c r="A37" s="38" t="s">
        <v>147</v>
      </c>
      <c r="B37" s="38" t="s">
        <v>148</v>
      </c>
      <c r="C37" s="39">
        <v>0</v>
      </c>
    </row>
    <row r="38" ht="20.1" customHeight="1" spans="1:3">
      <c r="A38" s="38" t="s">
        <v>149</v>
      </c>
      <c r="B38" s="38" t="s">
        <v>150</v>
      </c>
      <c r="C38" s="39">
        <v>0</v>
      </c>
    </row>
    <row r="39" ht="20.1" customHeight="1" spans="1:3">
      <c r="A39" s="38" t="s">
        <v>151</v>
      </c>
      <c r="B39" s="38" t="s">
        <v>152</v>
      </c>
      <c r="C39" s="39">
        <v>0</v>
      </c>
    </row>
    <row r="40" ht="20.1" customHeight="1" spans="1:3">
      <c r="A40" s="38" t="s">
        <v>153</v>
      </c>
      <c r="B40" s="38" t="s">
        <v>154</v>
      </c>
      <c r="C40" s="39">
        <v>7.19</v>
      </c>
    </row>
    <row r="41" ht="20.1" customHeight="1" spans="1:3">
      <c r="A41" s="38" t="s">
        <v>155</v>
      </c>
      <c r="B41" s="38" t="s">
        <v>156</v>
      </c>
      <c r="C41" s="39">
        <v>0</v>
      </c>
    </row>
    <row r="42" ht="20.1" customHeight="1" spans="1:3">
      <c r="A42" s="38" t="s">
        <v>157</v>
      </c>
      <c r="B42" s="38" t="s">
        <v>158</v>
      </c>
      <c r="C42" s="39">
        <v>1.3</v>
      </c>
    </row>
    <row r="43" ht="20.1" customHeight="1" spans="1:3">
      <c r="A43" s="38" t="s">
        <v>159</v>
      </c>
      <c r="B43" s="38" t="s">
        <v>160</v>
      </c>
      <c r="C43" s="39">
        <v>0</v>
      </c>
    </row>
    <row r="44" ht="20.1" customHeight="1" spans="1:3">
      <c r="A44" s="38" t="s">
        <v>161</v>
      </c>
      <c r="B44" s="38" t="s">
        <v>162</v>
      </c>
      <c r="C44" s="39">
        <v>0</v>
      </c>
    </row>
    <row r="45" ht="20.1" customHeight="1" spans="1:3">
      <c r="A45" s="38" t="s">
        <v>163</v>
      </c>
      <c r="B45" s="38" t="s">
        <v>164</v>
      </c>
      <c r="C45" s="39">
        <v>0</v>
      </c>
    </row>
    <row r="46" ht="20.1" customHeight="1" spans="1:3">
      <c r="A46" s="38" t="s">
        <v>165</v>
      </c>
      <c r="B46" s="38" t="s">
        <v>166</v>
      </c>
      <c r="C46" s="39">
        <v>0</v>
      </c>
    </row>
    <row r="47" ht="20.1" customHeight="1" spans="1:3">
      <c r="A47" s="38" t="s">
        <v>167</v>
      </c>
      <c r="B47" s="38" t="s">
        <v>168</v>
      </c>
      <c r="C47" s="39">
        <v>3</v>
      </c>
    </row>
    <row r="48" s="27" customFormat="1" ht="20.1" customHeight="1" spans="1:3">
      <c r="A48" s="37" t="s">
        <v>71</v>
      </c>
      <c r="B48" s="37" t="s">
        <v>72</v>
      </c>
      <c r="C48" s="36">
        <f>SUM(C49:C59)</f>
        <v>0</v>
      </c>
    </row>
    <row r="49" ht="20.1" customHeight="1" spans="1:3">
      <c r="A49" s="38" t="s">
        <v>169</v>
      </c>
      <c r="B49" s="38" t="s">
        <v>170</v>
      </c>
      <c r="C49" s="39">
        <v>0</v>
      </c>
    </row>
    <row r="50" ht="20.1" customHeight="1" spans="1:3">
      <c r="A50" s="38" t="s">
        <v>171</v>
      </c>
      <c r="B50" s="38" t="s">
        <v>172</v>
      </c>
      <c r="C50" s="39">
        <v>0</v>
      </c>
    </row>
    <row r="51" ht="20.1" customHeight="1" spans="1:3">
      <c r="A51" s="38" t="s">
        <v>173</v>
      </c>
      <c r="B51" s="38" t="s">
        <v>174</v>
      </c>
      <c r="C51" s="39">
        <v>0</v>
      </c>
    </row>
    <row r="52" ht="20.1" customHeight="1" spans="1:3">
      <c r="A52" s="38" t="s">
        <v>175</v>
      </c>
      <c r="B52" s="38" t="s">
        <v>176</v>
      </c>
      <c r="C52" s="39">
        <v>0</v>
      </c>
    </row>
    <row r="53" ht="20.1" customHeight="1" spans="1:3">
      <c r="A53" s="38" t="s">
        <v>177</v>
      </c>
      <c r="B53" s="38" t="s">
        <v>178</v>
      </c>
      <c r="C53" s="39">
        <v>0</v>
      </c>
    </row>
    <row r="54" ht="20.1" customHeight="1" spans="1:3">
      <c r="A54" s="38" t="s">
        <v>179</v>
      </c>
      <c r="B54" s="38" t="s">
        <v>180</v>
      </c>
      <c r="C54" s="39">
        <v>0</v>
      </c>
    </row>
    <row r="55" ht="20.1" customHeight="1" spans="1:3">
      <c r="A55" s="38" t="s">
        <v>181</v>
      </c>
      <c r="B55" s="38" t="s">
        <v>182</v>
      </c>
      <c r="C55" s="39">
        <v>0</v>
      </c>
    </row>
    <row r="56" ht="20.1" customHeight="1" spans="1:3">
      <c r="A56" s="38" t="s">
        <v>183</v>
      </c>
      <c r="B56" s="38" t="s">
        <v>184</v>
      </c>
      <c r="C56" s="39">
        <v>0</v>
      </c>
    </row>
    <row r="57" ht="20.1" customHeight="1" spans="1:3">
      <c r="A57" s="38" t="s">
        <v>185</v>
      </c>
      <c r="B57" s="38" t="s">
        <v>186</v>
      </c>
      <c r="C57" s="39">
        <v>0</v>
      </c>
    </row>
    <row r="58" ht="20.1" customHeight="1" spans="1:3">
      <c r="A58" s="38" t="s">
        <v>187</v>
      </c>
      <c r="B58" s="38" t="s">
        <v>188</v>
      </c>
      <c r="C58" s="39">
        <v>0</v>
      </c>
    </row>
    <row r="59" ht="20.1" customHeight="1" spans="1:3">
      <c r="A59" s="38" t="s">
        <v>189</v>
      </c>
      <c r="B59" s="38" t="s">
        <v>190</v>
      </c>
      <c r="C59" s="39">
        <v>0</v>
      </c>
    </row>
    <row r="60" s="27" customFormat="1" ht="20.1" customHeight="1" spans="1:3">
      <c r="A60" s="37" t="s">
        <v>73</v>
      </c>
      <c r="B60" s="37" t="s">
        <v>74</v>
      </c>
      <c r="C60" s="36">
        <f>SUM(C61:C64)</f>
        <v>0</v>
      </c>
    </row>
    <row r="61" ht="20.1" customHeight="1" spans="1:3">
      <c r="A61" s="38" t="s">
        <v>191</v>
      </c>
      <c r="B61" s="38" t="s">
        <v>192</v>
      </c>
      <c r="C61" s="39">
        <v>0</v>
      </c>
    </row>
    <row r="62" ht="20.1" customHeight="1" spans="1:3">
      <c r="A62" s="38" t="s">
        <v>193</v>
      </c>
      <c r="B62" s="38" t="s">
        <v>194</v>
      </c>
      <c r="C62" s="39">
        <v>0</v>
      </c>
    </row>
    <row r="63" ht="20.1" customHeight="1" spans="1:3">
      <c r="A63" s="38" t="s">
        <v>195</v>
      </c>
      <c r="B63" s="38" t="s">
        <v>196</v>
      </c>
      <c r="C63" s="39">
        <v>0</v>
      </c>
    </row>
    <row r="64" ht="20.1" customHeight="1" spans="1:3">
      <c r="A64" s="38" t="s">
        <v>197</v>
      </c>
      <c r="B64" s="38" t="s">
        <v>198</v>
      </c>
      <c r="C64" s="39">
        <v>0</v>
      </c>
    </row>
    <row r="65" s="27" customFormat="1" ht="20.1" customHeight="1" spans="1:3">
      <c r="A65" s="37" t="s">
        <v>75</v>
      </c>
      <c r="B65" s="37" t="s">
        <v>76</v>
      </c>
      <c r="C65" s="36">
        <f>SUM(C66:C77)</f>
        <v>0</v>
      </c>
    </row>
    <row r="66" ht="20.1" customHeight="1" spans="1:3">
      <c r="A66" s="38" t="s">
        <v>199</v>
      </c>
      <c r="B66" s="38" t="s">
        <v>200</v>
      </c>
      <c r="C66" s="39">
        <v>0</v>
      </c>
    </row>
    <row r="67" ht="20.1" customHeight="1" spans="1:3">
      <c r="A67" s="38" t="s">
        <v>201</v>
      </c>
      <c r="B67" s="38" t="s">
        <v>202</v>
      </c>
      <c r="C67" s="39">
        <v>0</v>
      </c>
    </row>
    <row r="68" ht="20.1" customHeight="1" spans="1:3">
      <c r="A68" s="38" t="s">
        <v>203</v>
      </c>
      <c r="B68" s="38" t="s">
        <v>204</v>
      </c>
      <c r="C68" s="39">
        <v>0</v>
      </c>
    </row>
    <row r="69" ht="20.1" customHeight="1" spans="1:3">
      <c r="A69" s="38" t="s">
        <v>205</v>
      </c>
      <c r="B69" s="38" t="s">
        <v>206</v>
      </c>
      <c r="C69" s="39">
        <v>0</v>
      </c>
    </row>
    <row r="70" ht="20.1" customHeight="1" spans="1:3">
      <c r="A70" s="38" t="s">
        <v>207</v>
      </c>
      <c r="B70" s="38" t="s">
        <v>208</v>
      </c>
      <c r="C70" s="39">
        <v>0</v>
      </c>
    </row>
    <row r="71" ht="20.1" customHeight="1" spans="1:3">
      <c r="A71" s="38" t="s">
        <v>209</v>
      </c>
      <c r="B71" s="38" t="s">
        <v>210</v>
      </c>
      <c r="C71" s="39">
        <v>0</v>
      </c>
    </row>
    <row r="72" ht="20.1" customHeight="1" spans="1:3">
      <c r="A72" s="38" t="s">
        <v>211</v>
      </c>
      <c r="B72" s="38" t="s">
        <v>212</v>
      </c>
      <c r="C72" s="39">
        <v>0</v>
      </c>
    </row>
    <row r="73" ht="20.1" customHeight="1" spans="1:3">
      <c r="A73" s="38" t="s">
        <v>213</v>
      </c>
      <c r="B73" s="38" t="s">
        <v>214</v>
      </c>
      <c r="C73" s="39">
        <v>0</v>
      </c>
    </row>
    <row r="74" ht="20.1" customHeight="1" spans="1:3">
      <c r="A74" s="38" t="s">
        <v>215</v>
      </c>
      <c r="B74" s="38" t="s">
        <v>216</v>
      </c>
      <c r="C74" s="39">
        <v>0</v>
      </c>
    </row>
    <row r="75" ht="20.1" customHeight="1" spans="1:3">
      <c r="A75" s="38" t="s">
        <v>217</v>
      </c>
      <c r="B75" s="38" t="s">
        <v>218</v>
      </c>
      <c r="C75" s="39">
        <v>0</v>
      </c>
    </row>
    <row r="76" ht="20.1" customHeight="1" spans="1:3">
      <c r="A76" s="38" t="s">
        <v>219</v>
      </c>
      <c r="B76" s="38" t="s">
        <v>220</v>
      </c>
      <c r="C76" s="39">
        <v>0</v>
      </c>
    </row>
    <row r="77" ht="20.1" customHeight="1" spans="1:3">
      <c r="A77" s="38" t="s">
        <v>221</v>
      </c>
      <c r="B77" s="38" t="s">
        <v>222</v>
      </c>
      <c r="C77" s="39">
        <v>0</v>
      </c>
    </row>
    <row r="78" s="27" customFormat="1" ht="20.1" customHeight="1" spans="1:3">
      <c r="A78" s="37" t="s">
        <v>77</v>
      </c>
      <c r="B78" s="37" t="s">
        <v>78</v>
      </c>
      <c r="C78" s="36">
        <f>SUM(C79:C94)</f>
        <v>0</v>
      </c>
    </row>
    <row r="79" ht="20.1" customHeight="1" spans="1:3">
      <c r="A79" s="38" t="s">
        <v>223</v>
      </c>
      <c r="B79" s="38" t="s">
        <v>200</v>
      </c>
      <c r="C79" s="39">
        <v>0</v>
      </c>
    </row>
    <row r="80" ht="20.1" customHeight="1" spans="1:3">
      <c r="A80" s="38" t="s">
        <v>224</v>
      </c>
      <c r="B80" s="38" t="s">
        <v>202</v>
      </c>
      <c r="C80" s="39">
        <v>0</v>
      </c>
    </row>
    <row r="81" ht="20.1" customHeight="1" spans="1:3">
      <c r="A81" s="38" t="s">
        <v>225</v>
      </c>
      <c r="B81" s="38" t="s">
        <v>204</v>
      </c>
      <c r="C81" s="39">
        <v>0</v>
      </c>
    </row>
    <row r="82" ht="20.1" customHeight="1" spans="1:3">
      <c r="A82" s="38" t="s">
        <v>226</v>
      </c>
      <c r="B82" s="38" t="s">
        <v>206</v>
      </c>
      <c r="C82" s="39">
        <v>0</v>
      </c>
    </row>
    <row r="83" ht="20.1" customHeight="1" spans="1:3">
      <c r="A83" s="38" t="s">
        <v>227</v>
      </c>
      <c r="B83" s="38" t="s">
        <v>208</v>
      </c>
      <c r="C83" s="39">
        <v>0</v>
      </c>
    </row>
    <row r="84" ht="20.1" customHeight="1" spans="1:3">
      <c r="A84" s="38" t="s">
        <v>228</v>
      </c>
      <c r="B84" s="38" t="s">
        <v>210</v>
      </c>
      <c r="C84" s="39">
        <v>0</v>
      </c>
    </row>
    <row r="85" ht="20.1" customHeight="1" spans="1:3">
      <c r="A85" s="38" t="s">
        <v>229</v>
      </c>
      <c r="B85" s="38" t="s">
        <v>212</v>
      </c>
      <c r="C85" s="39">
        <v>0</v>
      </c>
    </row>
    <row r="86" ht="20.1" customHeight="1" spans="1:3">
      <c r="A86" s="38" t="s">
        <v>230</v>
      </c>
      <c r="B86" s="38" t="s">
        <v>231</v>
      </c>
      <c r="C86" s="39">
        <v>0</v>
      </c>
    </row>
    <row r="87" ht="20.1" customHeight="1" spans="1:3">
      <c r="A87" s="38" t="s">
        <v>232</v>
      </c>
      <c r="B87" s="38" t="s">
        <v>233</v>
      </c>
      <c r="C87" s="39">
        <v>0</v>
      </c>
    </row>
    <row r="88" ht="20.1" customHeight="1" spans="1:3">
      <c r="A88" s="38" t="s">
        <v>234</v>
      </c>
      <c r="B88" s="38" t="s">
        <v>235</v>
      </c>
      <c r="C88" s="39">
        <v>0</v>
      </c>
    </row>
    <row r="89" ht="20.1" customHeight="1" spans="1:3">
      <c r="A89" s="38" t="s">
        <v>236</v>
      </c>
      <c r="B89" s="40" t="s">
        <v>237</v>
      </c>
      <c r="C89" s="39">
        <v>0</v>
      </c>
    </row>
    <row r="90" ht="20.1" customHeight="1" spans="1:3">
      <c r="A90" s="38" t="s">
        <v>238</v>
      </c>
      <c r="B90" s="38" t="s">
        <v>214</v>
      </c>
      <c r="C90" s="39">
        <v>0</v>
      </c>
    </row>
    <row r="91" ht="20.1" customHeight="1" spans="1:3">
      <c r="A91" s="38" t="s">
        <v>239</v>
      </c>
      <c r="B91" s="38" t="s">
        <v>216</v>
      </c>
      <c r="C91" s="39">
        <v>0</v>
      </c>
    </row>
    <row r="92" ht="20.1" customHeight="1" spans="1:3">
      <c r="A92" s="38" t="s">
        <v>240</v>
      </c>
      <c r="B92" s="38" t="s">
        <v>218</v>
      </c>
      <c r="C92" s="39">
        <v>0</v>
      </c>
    </row>
    <row r="93" ht="20.1" customHeight="1" spans="1:3">
      <c r="A93" s="38" t="s">
        <v>241</v>
      </c>
      <c r="B93" s="38" t="s">
        <v>220</v>
      </c>
      <c r="C93" s="39">
        <v>0</v>
      </c>
    </row>
    <row r="94" ht="20.1" customHeight="1" spans="1:3">
      <c r="A94" s="38" t="s">
        <v>242</v>
      </c>
      <c r="B94" s="38" t="s">
        <v>243</v>
      </c>
      <c r="C94" s="39">
        <v>0</v>
      </c>
    </row>
    <row r="95" s="27" customFormat="1" ht="20.1" customHeight="1" spans="1:3">
      <c r="A95" s="37" t="s">
        <v>79</v>
      </c>
      <c r="B95" s="37" t="s">
        <v>80</v>
      </c>
      <c r="C95" s="41">
        <f>SUM(C96:C97)</f>
        <v>0</v>
      </c>
    </row>
    <row r="96" ht="20.1" customHeight="1" spans="1:3">
      <c r="A96" s="38" t="s">
        <v>244</v>
      </c>
      <c r="B96" s="38" t="s">
        <v>245</v>
      </c>
      <c r="C96" s="39">
        <v>0</v>
      </c>
    </row>
    <row r="97" ht="20.1" customHeight="1" spans="1:3">
      <c r="A97" s="38" t="s">
        <v>246</v>
      </c>
      <c r="B97" s="38" t="s">
        <v>247</v>
      </c>
      <c r="C97" s="39">
        <v>0</v>
      </c>
    </row>
    <row r="98" s="27" customFormat="1" ht="20.1" customHeight="1" spans="1:3">
      <c r="A98" s="37" t="s">
        <v>81</v>
      </c>
      <c r="B98" s="37" t="s">
        <v>82</v>
      </c>
      <c r="C98" s="41">
        <f>SUM(C99:C103)</f>
        <v>0</v>
      </c>
    </row>
    <row r="99" ht="20.1" customHeight="1" spans="1:3">
      <c r="A99" s="38" t="s">
        <v>248</v>
      </c>
      <c r="B99" s="38" t="s">
        <v>245</v>
      </c>
      <c r="C99" s="39">
        <v>0</v>
      </c>
    </row>
    <row r="100" ht="20.1" customHeight="1" spans="1:3">
      <c r="A100" s="38" t="s">
        <v>249</v>
      </c>
      <c r="B100" s="38" t="s">
        <v>250</v>
      </c>
      <c r="C100" s="39">
        <v>0</v>
      </c>
    </row>
    <row r="101" ht="20.1" customHeight="1" spans="1:3">
      <c r="A101" s="38" t="s">
        <v>251</v>
      </c>
      <c r="B101" s="38" t="s">
        <v>252</v>
      </c>
      <c r="C101" s="39">
        <v>0</v>
      </c>
    </row>
    <row r="102" ht="20.1" customHeight="1" spans="1:3">
      <c r="A102" s="38" t="s">
        <v>253</v>
      </c>
      <c r="B102" s="38" t="s">
        <v>254</v>
      </c>
      <c r="C102" s="39">
        <v>0</v>
      </c>
    </row>
    <row r="103" ht="20.1" customHeight="1" spans="1:3">
      <c r="A103" s="38" t="s">
        <v>255</v>
      </c>
      <c r="B103" s="38" t="s">
        <v>247</v>
      </c>
      <c r="C103" s="39">
        <v>0</v>
      </c>
    </row>
    <row r="104" s="27" customFormat="1" ht="20.1" customHeight="1" spans="1:3">
      <c r="A104" s="37" t="s">
        <v>83</v>
      </c>
      <c r="B104" s="37" t="s">
        <v>84</v>
      </c>
      <c r="C104" s="41">
        <f>SUM(C105:C106)</f>
        <v>0</v>
      </c>
    </row>
    <row r="105" ht="20.1" customHeight="1" spans="1:3">
      <c r="A105" s="38" t="s">
        <v>256</v>
      </c>
      <c r="B105" s="38" t="s">
        <v>257</v>
      </c>
      <c r="C105" s="39">
        <v>0</v>
      </c>
    </row>
    <row r="106" ht="20.1" customHeight="1" spans="1:3">
      <c r="A106" s="38" t="s">
        <v>258</v>
      </c>
      <c r="B106" s="38" t="s">
        <v>259</v>
      </c>
      <c r="C106" s="39">
        <v>0</v>
      </c>
    </row>
    <row r="107" s="27" customFormat="1" ht="20.1" customHeight="1" spans="1:3">
      <c r="A107" s="37" t="s">
        <v>85</v>
      </c>
      <c r="B107" s="37" t="s">
        <v>86</v>
      </c>
      <c r="C107" s="41">
        <f>SUM(C108:C111)</f>
        <v>0</v>
      </c>
    </row>
    <row r="108" ht="20.1" customHeight="1" spans="1:3">
      <c r="A108" s="38" t="s">
        <v>260</v>
      </c>
      <c r="B108" s="38" t="s">
        <v>261</v>
      </c>
      <c r="C108" s="39">
        <v>0</v>
      </c>
    </row>
    <row r="109" ht="20.1" customHeight="1" spans="1:3">
      <c r="A109" s="38" t="s">
        <v>262</v>
      </c>
      <c r="B109" s="38" t="s">
        <v>263</v>
      </c>
      <c r="C109" s="39">
        <v>0</v>
      </c>
    </row>
    <row r="110" ht="20.1" customHeight="1" spans="1:3">
      <c r="A110" s="38" t="s">
        <v>264</v>
      </c>
      <c r="B110" s="38" t="s">
        <v>265</v>
      </c>
      <c r="C110" s="39">
        <v>0</v>
      </c>
    </row>
    <row r="111" ht="20.1" customHeight="1" spans="1:3">
      <c r="A111" s="38" t="s">
        <v>266</v>
      </c>
      <c r="B111" s="38" t="s">
        <v>86</v>
      </c>
      <c r="C111" s="39">
        <v>0</v>
      </c>
    </row>
  </sheetData>
  <sheetProtection password="CF18" sheet="1" selectLockedCells="1" objects="1"/>
  <mergeCells count="3">
    <mergeCell ref="A2:C2"/>
    <mergeCell ref="B3:C3"/>
    <mergeCell ref="A5:B5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C5" sqref="C5"/>
    </sheetView>
  </sheetViews>
  <sheetFormatPr defaultColWidth="9" defaultRowHeight="14.25" outlineLevelCol="1"/>
  <cols>
    <col min="1" max="1" width="50.75" customWidth="1"/>
    <col min="2" max="2" width="29.75" customWidth="1"/>
  </cols>
  <sheetData>
    <row r="1" spans="1:2">
      <c r="A1" s="16" t="s">
        <v>267</v>
      </c>
      <c r="B1" s="17"/>
    </row>
    <row r="2" ht="28.5" customHeight="1" spans="1:2">
      <c r="A2" s="18" t="s">
        <v>268</v>
      </c>
      <c r="B2" s="18"/>
    </row>
    <row r="3" ht="18" customHeight="1" spans="1:2">
      <c r="A3" s="19"/>
      <c r="B3" s="20" t="s">
        <v>2</v>
      </c>
    </row>
    <row r="4" ht="20.1" customHeight="1" spans="1:2">
      <c r="A4" s="21" t="s">
        <v>269</v>
      </c>
      <c r="B4" s="21" t="s">
        <v>6</v>
      </c>
    </row>
    <row r="5" ht="34" customHeight="1" spans="1:2">
      <c r="A5" s="21" t="s">
        <v>38</v>
      </c>
      <c r="B5" s="22" t="s">
        <v>270</v>
      </c>
    </row>
    <row r="6" ht="20.1" customHeight="1" spans="1:2">
      <c r="A6" s="23" t="s">
        <v>271</v>
      </c>
      <c r="B6" s="24">
        <v>0</v>
      </c>
    </row>
    <row r="7" ht="20.1" customHeight="1" spans="1:2">
      <c r="A7" s="23" t="s">
        <v>272</v>
      </c>
      <c r="B7" s="24">
        <v>0</v>
      </c>
    </row>
    <row r="8" ht="20.1" customHeight="1" spans="1:2">
      <c r="A8" s="23" t="s">
        <v>273</v>
      </c>
      <c r="B8" s="23">
        <f>SUM(B9:B10)</f>
        <v>0</v>
      </c>
    </row>
    <row r="9" ht="20.1" customHeight="1" spans="1:2">
      <c r="A9" s="25" t="s">
        <v>274</v>
      </c>
      <c r="B9" s="24">
        <v>0</v>
      </c>
    </row>
    <row r="10" ht="20.1" customHeight="1" spans="1:2">
      <c r="A10" s="25" t="s">
        <v>275</v>
      </c>
      <c r="B10" s="24">
        <v>0</v>
      </c>
    </row>
    <row r="11" ht="46.5" customHeight="1" spans="1:2">
      <c r="A11" s="26" t="s">
        <v>276</v>
      </c>
      <c r="B11" s="26"/>
    </row>
  </sheetData>
  <sheetProtection selectLockedCells="1"/>
  <mergeCells count="2">
    <mergeCell ref="A2:B2"/>
    <mergeCell ref="A11:B11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猫 </cp:lastModifiedBy>
  <dcterms:created xsi:type="dcterms:W3CDTF">2008-01-10T09:59:00Z</dcterms:created>
  <cp:lastPrinted>2018-01-19T08:43:00Z</cp:lastPrinted>
  <dcterms:modified xsi:type="dcterms:W3CDTF">2021-03-16T07:33:44Z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