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99" activeTab="9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1" sheetId="10" r:id="rId10"/>
  </sheets>
  <externalReferences>
    <externalReference r:id="rId11"/>
    <externalReference r:id="rId12"/>
  </externalReferences>
  <definedNames>
    <definedName name="_xlnm.Print_Titles" localSheetId="0">'附表3-1'!$2:6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'附表3-5'!$1:5</definedName>
    <definedName name="_xlnm.Print_Titles" localSheetId="5">'附表3-6'!$1:5</definedName>
    <definedName name="_xlnm.Print_Titles" localSheetId="7">'附表3-8'!$1:4</definedName>
    <definedName name="_xlnm.Print_Titles" localSheetId="8">'附表3-9'!$1:4</definedName>
    <definedName name="_xlnm._FilterDatabase" localSheetId="7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6">'附表3-7'!$A$1:$C$15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iterate="1" iterateCount="100" iterateDelta="0.001" fullPrecision="0"/>
</workbook>
</file>

<file path=xl/sharedStrings.xml><?xml version="1.0" encoding="utf-8"?>
<sst xmlns="http://schemas.openxmlformats.org/spreadsheetml/2006/main" count="691" uniqueCount="382">
  <si>
    <t>附表3-1</t>
  </si>
  <si>
    <t>2021年度收支预算总表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</si>
  <si>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</si>
  <si>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</si>
  <si>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</si>
  <si>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</si>
  <si>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</si>
  <si>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</si>
  <si>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</si>
  <si>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</si>
  <si>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</si>
  <si>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</si>
  <si>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</si>
  <si>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</si>
  <si>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</si>
  <si>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</si>
  <si>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</si>
  <si>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</si>
  <si>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</si>
  <si>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</si>
  <si>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</si>
  <si>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2021年度收入预算总表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</si>
  <si>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</si>
  <si>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</si>
  <si>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</si>
  <si>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</si>
  <si>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</si>
  <si>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</si>
  <si>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</si>
  <si>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</si>
  <si>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</si>
  <si>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</si>
  <si>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039001001</t>
  </si>
  <si>
    <t>福州市马尾区统计局</t>
  </si>
  <si>
    <t>039001002</t>
  </si>
  <si>
    <t>福州市马尾区普查中心</t>
  </si>
  <si>
    <t>039001003</t>
  </si>
  <si>
    <t>福州市马尾区城市社会经济调查队</t>
  </si>
  <si>
    <t>039001004</t>
  </si>
  <si>
    <t>福州市马尾区农村社会经济调查队</t>
  </si>
  <si>
    <t>附表3-3</t>
  </si>
  <si>
    <t>2021年度支出预算总表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</si>
  <si>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</si>
  <si>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</si>
  <si>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</si>
  <si>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</si>
  <si>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</si>
  <si>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</si>
  <si>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</si>
  <si>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2010501</t>
  </si>
  <si>
    <t>行政运行</t>
  </si>
  <si>
    <t>2010505</t>
  </si>
  <si>
    <t>专项统计业务</t>
  </si>
  <si>
    <t>2010506</t>
  </si>
  <si>
    <t>统计管理</t>
  </si>
  <si>
    <t>2010507</t>
  </si>
  <si>
    <t>专项普查活动</t>
  </si>
  <si>
    <t>2010508</t>
  </si>
  <si>
    <t>统计抽样调查</t>
  </si>
  <si>
    <t>2080505</t>
  </si>
  <si>
    <t>机关事业单位基本养老保险缴费支出</t>
  </si>
  <si>
    <t>2080506</t>
  </si>
  <si>
    <t>机关事业单位职业年金缴费支出</t>
  </si>
  <si>
    <t>2010550</t>
  </si>
  <si>
    <t>事业运行</t>
  </si>
  <si>
    <t>2080502</t>
  </si>
  <si>
    <t>事业单位离退休</t>
  </si>
  <si>
    <t>2080501</t>
  </si>
  <si>
    <t>行政单位离退休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</si>
  <si>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</si>
  <si>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</si>
  <si>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2021年度财政拨款收支预算总表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</si>
  <si>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</si>
  <si>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</si>
  <si>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</si>
  <si>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</si>
  <si>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2021年度一般公共预算拨款支出预算表</t>
  </si>
  <si>
    <t>其中：</t>
  </si>
  <si>
    <t>基本支出</t>
  </si>
  <si>
    <t>合计:</t>
  </si>
  <si>
    <t>备注：本表公开到政府支出功能分类项级科目。</t>
  </si>
  <si>
    <t>附表3-6</t>
  </si>
  <si>
    <t>2021年度政府性基金拨款支出预算表</t>
  </si>
  <si>
    <t>注：本单位无政府性基金</t>
  </si>
  <si>
    <t>附表3-7</t>
  </si>
  <si>
    <t>2021年度一般公共预算支出经济分类情况表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</si>
  <si>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</si>
  <si>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</si>
  <si>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</si>
  <si>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</si>
  <si>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</si>
  <si>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</si>
  <si>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</si>
  <si>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</si>
  <si>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</si>
  <si>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</si>
  <si>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</si>
  <si>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</si>
  <si>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</si>
  <si>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</si>
  <si>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</si>
  <si>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</si>
  <si>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</si>
  <si>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</si>
  <si>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</si>
  <si>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</si>
  <si>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</si>
  <si>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</si>
  <si>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</si>
  <si>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2021年度一般公共预算基本支出经济分类情况表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</si>
  <si>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</si>
  <si>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</si>
  <si>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</si>
  <si>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</si>
  <si>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</si>
  <si>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</si>
  <si>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</si>
  <si>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</si>
  <si>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</si>
  <si>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</si>
  <si>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</si>
  <si>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</si>
  <si>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</si>
  <si>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</si>
  <si>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</si>
  <si>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</si>
  <si>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</si>
  <si>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</si>
  <si>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</si>
  <si>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</si>
  <si>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</si>
  <si>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</si>
  <si>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</si>
  <si>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</si>
  <si>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</si>
  <si>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</si>
  <si>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</si>
  <si>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</si>
  <si>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</si>
  <si>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</si>
  <si>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</si>
  <si>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</si>
  <si>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</si>
  <si>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</si>
  <si>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</si>
  <si>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</si>
  <si>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</si>
  <si>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</si>
  <si>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</si>
  <si>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</si>
  <si>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</si>
  <si>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</si>
  <si>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</si>
  <si>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</si>
  <si>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</si>
  <si>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</si>
  <si>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</si>
  <si>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</si>
  <si>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</si>
  <si>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</si>
  <si>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</si>
  <si>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</si>
  <si>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</si>
  <si>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</si>
  <si>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</si>
  <si>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</si>
  <si>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</si>
  <si>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</si>
  <si>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</si>
  <si>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</si>
  <si>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</si>
  <si>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</si>
  <si>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</si>
  <si>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</si>
  <si>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</si>
  <si>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</si>
  <si>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</si>
  <si>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</si>
  <si>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</si>
  <si>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</si>
  <si>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</si>
  <si>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</si>
  <si>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</si>
  <si>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</si>
  <si>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</si>
  <si>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</si>
  <si>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</si>
  <si>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</si>
  <si>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</si>
  <si>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</si>
  <si>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</si>
  <si>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</si>
  <si>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</si>
  <si>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</si>
  <si>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</si>
  <si>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</si>
  <si>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</si>
  <si>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</si>
  <si>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</si>
  <si>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</si>
  <si>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</si>
  <si>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</si>
  <si>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</si>
  <si>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</si>
  <si>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</si>
  <si>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</si>
  <si>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</si>
  <si>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</si>
  <si>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</si>
  <si>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</si>
  <si>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</si>
  <si>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</si>
  <si>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</si>
  <si>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</si>
  <si>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</si>
  <si>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</si>
  <si>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</si>
  <si>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</si>
  <si>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</si>
  <si>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</si>
  <si>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</si>
  <si>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</si>
  <si>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</si>
  <si>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</si>
  <si>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</si>
  <si>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</si>
  <si>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</si>
  <si>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</si>
  <si>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</si>
  <si>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</si>
  <si>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</si>
  <si>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</si>
  <si>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</si>
  <si>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</si>
  <si>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</si>
  <si>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</si>
  <si>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</si>
  <si>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</si>
  <si>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</si>
  <si>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</si>
  <si>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</si>
  <si>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</si>
  <si>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</si>
  <si>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</si>
  <si>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</si>
  <si>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</si>
  <si>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</si>
  <si>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</si>
  <si>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</si>
  <si>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</si>
  <si>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</si>
  <si>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</si>
  <si>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</si>
  <si>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</si>
  <si>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</si>
  <si>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</si>
  <si>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</si>
  <si>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</si>
  <si>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</si>
  <si>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</si>
  <si>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</si>
  <si>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</si>
  <si>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</si>
  <si>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</si>
  <si>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</si>
  <si>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</si>
  <si>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</si>
  <si>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</si>
  <si>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</si>
  <si>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</si>
  <si>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</si>
  <si>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</si>
  <si>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</si>
  <si>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</si>
  <si>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</si>
  <si>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</si>
  <si>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</si>
  <si>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</si>
  <si>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</si>
  <si>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</si>
  <si>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</si>
  <si>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</si>
  <si>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</si>
  <si>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</si>
  <si>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</si>
  <si>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</si>
  <si>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</si>
  <si>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</si>
  <si>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</si>
  <si>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2021年度一般公共预算“三公”经费支出预算表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</si>
  <si>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</si>
  <si>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</si>
  <si>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</si>
  <si>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</si>
  <si>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</si>
  <si>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</si>
  <si>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</si>
  <si>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附表3-11</t>
  </si>
  <si>
    <t>城乡住户调查补贴、慰问及会议专项绩效目标表</t>
  </si>
  <si>
    <t>项目资金（万元）</t>
  </si>
  <si>
    <t xml:space="preserve">  资金总额： </t>
  </si>
  <si>
    <t xml:space="preserve">  财政拨款：</t>
  </si>
  <si>
    <t xml:space="preserve">  其他资金： </t>
  </si>
  <si>
    <t>总体</t>
  </si>
  <si>
    <t>为全面、准确、及时了解全区城乡居民收入、消费及其他生活状况，客观监测居民收入分配格局和不同收入层次居民的生活质量。</t>
  </si>
  <si>
    <t>目标</t>
  </si>
  <si>
    <t xml:space="preserve">绩效目标指标   </t>
  </si>
  <si>
    <t>一级指标</t>
  </si>
  <si>
    <t>二级指标</t>
  </si>
  <si>
    <t>三级指标</t>
  </si>
  <si>
    <t>目标值</t>
  </si>
  <si>
    <t>产出指标</t>
  </si>
  <si>
    <t>数量指标</t>
  </si>
  <si>
    <t>抽选调查户</t>
  </si>
  <si>
    <t>150户</t>
  </si>
  <si>
    <t>选聘辅调员</t>
  </si>
  <si>
    <t>15名</t>
  </si>
  <si>
    <t>住户培训</t>
  </si>
  <si>
    <t>3场</t>
  </si>
  <si>
    <t>质量指标</t>
  </si>
  <si>
    <t>时效指标</t>
  </si>
  <si>
    <t>绩效目标完成率</t>
  </si>
  <si>
    <t>成本指标</t>
  </si>
  <si>
    <t>预算执行率</t>
  </si>
  <si>
    <t>效益指标</t>
  </si>
  <si>
    <t>经济效益指标</t>
  </si>
  <si>
    <t>社会效益指标</t>
  </si>
  <si>
    <t>提供居民收支调查情况</t>
  </si>
  <si>
    <t>1份</t>
  </si>
  <si>
    <t>生态效益指标</t>
  </si>
  <si>
    <t>可持续影响指标</t>
  </si>
  <si>
    <t>满意度指标</t>
  </si>
  <si>
    <t>服务对象满意度指标</t>
  </si>
  <si>
    <t>住户满意度</t>
  </si>
  <si>
    <t>……</t>
  </si>
  <si>
    <t>1%人口抽样调查等各项调查及绩效考评工作专项经费绩效目标表</t>
  </si>
  <si>
    <t>全面掌握2010年以来我区人口在数量、素质、结构、分布以及居住等方面的变化情况，客观反映城镇化水平与进程。</t>
  </si>
  <si>
    <t>各项调查人数</t>
  </si>
  <si>
    <t>200人次</t>
  </si>
  <si>
    <t>调研企业</t>
  </si>
  <si>
    <t>36家</t>
  </si>
  <si>
    <t>调查报告</t>
  </si>
  <si>
    <t>5份</t>
  </si>
  <si>
    <t>企业补贴发放率</t>
  </si>
  <si>
    <t>受益对象满意度目标</t>
  </si>
  <si>
    <t>第七次全国人口普查经费绩效目标表</t>
  </si>
  <si>
    <t>全面推进第七次全国人口普查工作，摸清马尾区人口家底。</t>
  </si>
  <si>
    <t>“两员”培训人数</t>
  </si>
  <si>
    <t>1200人次</t>
  </si>
  <si>
    <t>“两员”培训会议</t>
  </si>
  <si>
    <t>20场</t>
  </si>
  <si>
    <t>人口普查宣传活动</t>
  </si>
  <si>
    <t>镇街满意度</t>
  </si>
  <si>
    <t>规模以上企业工作补助经费绩效目标表</t>
  </si>
  <si>
    <t>根据区委区政府的要求，全面推进区内规模以上企业的统计工作。</t>
  </si>
  <si>
    <t>发放亿元以上企业统计员补贴</t>
  </si>
  <si>
    <t>400家</t>
  </si>
  <si>
    <t>发放亿元以下企业统计员补贴</t>
  </si>
  <si>
    <t>200家</t>
  </si>
  <si>
    <t>100%%</t>
  </si>
  <si>
    <t>兼职统计员补贴绩效目标表</t>
  </si>
  <si>
    <t>认真履行法定职责，深化统计改革，统计数据及时上报率100%。</t>
  </si>
  <si>
    <t>选聘兼职统计员</t>
  </si>
  <si>
    <t>76名</t>
  </si>
  <si>
    <t>兼职统计员补贴发放率</t>
  </si>
  <si>
    <t>镇街统计人员满意率</t>
  </si>
  <si>
    <t>首席统计员补贴绩效目标表</t>
  </si>
  <si>
    <t>聘用首席统计员</t>
  </si>
  <si>
    <t>8名</t>
  </si>
  <si>
    <t>首席统计员补贴发放率</t>
  </si>
  <si>
    <t>《统计年鉴》《统计手册》《统计月报》编印统计年报布置培训经费绩效目标表</t>
  </si>
  <si>
    <t>根据区委区政府实际需要印刷《统计年鉴》、《统计月报》和《统计手册》</t>
  </si>
  <si>
    <t>印刷统计年鉴</t>
  </si>
  <si>
    <t>200本</t>
  </si>
  <si>
    <t>印刷统计月报</t>
  </si>
  <si>
    <t>印刷统计手册</t>
  </si>
  <si>
    <t>年报培训</t>
  </si>
  <si>
    <t>6场</t>
  </si>
  <si>
    <t>提供统计数据</t>
  </si>
  <si>
    <t>1份%</t>
  </si>
  <si>
    <t>资料赠阅</t>
  </si>
  <si>
    <t>150本/批</t>
  </si>
</sst>
</file>

<file path=xl/styles.xml><?xml version="1.0" encoding="utf-8"?>
<styleSheet xmlns="http://schemas.openxmlformats.org/spreadsheetml/2006/main">
  <numFmts count="22">
    <numFmt numFmtId="176" formatCode="#,##0.0"/>
    <numFmt numFmtId="177" formatCode="#,##0;\(#,##0\)"/>
    <numFmt numFmtId="178" formatCode="_ \¥* #,##0.00_ ;_ \¥* \-#,##0.00_ ;_ \¥* &quot;-&quot;??_ ;_ @_ "/>
    <numFmt numFmtId="179" formatCode="* #,##0.0;* \-#,##0.0;* &quot;&quot;??;@"/>
    <numFmt numFmtId="180" formatCode="_-* #,##0.00_-;\-* #,##0.00_-;_-* &quot;-&quot;??_-;_-@_-"/>
    <numFmt numFmtId="43" formatCode="_ * #,##0.00_ ;_ * \-#,##0.00_ ;_ * &quot;-&quot;??_ ;_ @_ "/>
    <numFmt numFmtId="181" formatCode="\$#,##0.00;\(\$#,##0.00\)"/>
    <numFmt numFmtId="182" formatCode="0.0"/>
    <numFmt numFmtId="183" formatCode="\$#,##0;\(\$#,##0\)"/>
    <numFmt numFmtId="184" formatCode="_-\¥* #,##0_-;\-\¥* #,##0_-;_-\¥* &quot;-&quot;_-;_-@_-"/>
    <numFmt numFmtId="41" formatCode="_ * #,##0_ ;_ * \-#,##0_ ;_ * &quot;-&quot;_ ;_ @_ "/>
    <numFmt numFmtId="185" formatCode="0.00_ "/>
    <numFmt numFmtId="44" formatCode="_ &quot;￥&quot;* #,##0.00_ ;_ &quot;￥&quot;* \-#,##0.00_ ;_ &quot;￥&quot;* &quot;-&quot;??_ ;_ @_ "/>
    <numFmt numFmtId="186" formatCode="_-* #,##0_-;\-* #,##0_-;_-* &quot;-&quot;_-;_-@_-"/>
    <numFmt numFmtId="42" formatCode="_ &quot;￥&quot;* #,##0_ ;_ &quot;￥&quot;* \-#,##0_ ;_ &quot;￥&quot;* &quot;-&quot;_ ;_ @_ "/>
    <numFmt numFmtId="187" formatCode="_-&quot;$&quot;* #,##0_-;\-&quot;$&quot;* #,##0_-;_-&quot;$&quot;* &quot;-&quot;_-;_-@_-"/>
    <numFmt numFmtId="188" formatCode="_-* #,##0.0000_-;\-* #,##0.0000_-;_-* &quot;-&quot;??_-;_-@_-"/>
    <numFmt numFmtId="189" formatCode="#,##0.000_ "/>
    <numFmt numFmtId="190" formatCode="_(&quot;$&quot;* #,##0.00_);_(&quot;$&quot;* \(#,##0.00\);_(&quot;$&quot;* &quot;-&quot;??_);_(@_)"/>
    <numFmt numFmtId="191" formatCode="#,##0.00_ "/>
    <numFmt numFmtId="192" formatCode="#,##0;\-#,##0;&quot;-&quot;"/>
    <numFmt numFmtId="193" formatCode="_(* #,##0.00_);_(* \(#,##0.00\);_(* &quot;-&quot;??_);_(@_)"/>
  </numFmts>
  <fonts count="73">
    <font>
      <sz val="12"/>
      <name val="宋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Arial"/>
      <charset val="134"/>
    </font>
    <font>
      <sz val="16"/>
      <name val="方正小标宋_GBK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华文楷体"/>
      <charset val="134"/>
    </font>
    <font>
      <b/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方正小标宋_GBK"/>
      <charset val="134"/>
    </font>
    <font>
      <sz val="20"/>
      <name val="黑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sz val="11"/>
      <color indexed="42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21"/>
      <name val="楷体_GB2312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9"/>
      <color indexed="8"/>
      <name val="宋体"/>
      <charset val="134"/>
    </font>
    <font>
      <b/>
      <sz val="11"/>
      <color indexed="42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indexed="62"/>
      <name val="宋体"/>
      <charset val="134"/>
    </font>
    <font>
      <u/>
      <sz val="12"/>
      <color indexed="36"/>
      <name val="宋体"/>
      <charset val="134"/>
    </font>
    <font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sz val="9"/>
      <name val="宋体"/>
      <charset val="134"/>
    </font>
    <font>
      <sz val="12"/>
      <name val="Courier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sz val="12"/>
      <name val="奔覆眉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7" borderId="1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30" fillId="0" borderId="0" applyFont="0" applyFill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9" borderId="19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>
      <alignment horizontal="centerContinuous"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0" fillId="0" borderId="0"/>
    <xf numFmtId="0" fontId="42" fillId="0" borderId="23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/>
    <xf numFmtId="0" fontId="40" fillId="0" borderId="22" applyNumberFormat="0" applyFill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24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0" fillId="0" borderId="0"/>
    <xf numFmtId="0" fontId="37" fillId="23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0" fillId="0" borderId="0"/>
    <xf numFmtId="0" fontId="26" fillId="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3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23" borderId="21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9" fillId="7" borderId="1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0" borderId="0"/>
    <xf numFmtId="0" fontId="0" fillId="0" borderId="0">
      <alignment vertical="center"/>
    </xf>
    <xf numFmtId="0" fontId="52" fillId="23" borderId="21" applyNumberFormat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51" fillId="0" borderId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3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7" fillId="23" borderId="21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6" fillId="3" borderId="0" applyNumberFormat="0" applyBorder="0" applyAlignment="0" applyProtection="0">
      <alignment vertical="center"/>
    </xf>
    <xf numFmtId="0" fontId="0" fillId="0" borderId="0"/>
    <xf numFmtId="0" fontId="2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43" fillId="5" borderId="18" applyNumberFormat="0" applyAlignment="0" applyProtection="0">
      <alignment vertical="center"/>
    </xf>
    <xf numFmtId="0" fontId="0" fillId="0" borderId="0"/>
    <xf numFmtId="0" fontId="26" fillId="2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7" fillId="23" borderId="21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/>
    <xf numFmtId="0" fontId="26" fillId="20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0" borderId="0"/>
    <xf numFmtId="0" fontId="2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37" fillId="23" borderId="21" applyNumberFormat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/>
    <xf numFmtId="0" fontId="37" fillId="23" borderId="21" applyNumberFormat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/>
    <xf numFmtId="0" fontId="15" fillId="0" borderId="0"/>
    <xf numFmtId="0" fontId="0" fillId="0" borderId="0"/>
    <xf numFmtId="0" fontId="11" fillId="0" borderId="6">
      <alignment horizontal="distributed" vertical="center" wrapText="1"/>
    </xf>
    <xf numFmtId="0" fontId="0" fillId="0" borderId="0"/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5" fillId="0" borderId="0"/>
    <xf numFmtId="0" fontId="39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6">
      <alignment horizontal="distributed" vertical="center" wrapText="1"/>
    </xf>
    <xf numFmtId="0" fontId="0" fillId="0" borderId="0"/>
    <xf numFmtId="0" fontId="0" fillId="9" borderId="1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/>
    <xf numFmtId="0" fontId="33" fillId="21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15" fillId="0" borderId="0"/>
    <xf numFmtId="0" fontId="0" fillId="0" borderId="0"/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0" borderId="23" applyNumberFormat="0" applyFill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21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0" borderId="23" applyNumberFormat="0" applyFill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2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1" fillId="0" borderId="6">
      <alignment horizontal="distributed" vertical="center" wrapText="1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52" fillId="23" borderId="21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35" fillId="0" borderId="2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52" fillId="23" borderId="21" applyNumberFormat="0" applyAlignment="0" applyProtection="0">
      <alignment vertical="center"/>
    </xf>
    <xf numFmtId="182" fontId="11" fillId="0" borderId="6">
      <alignment vertical="center"/>
      <protection locked="0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/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7" fillId="23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12" borderId="18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7" fillId="0" borderId="2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2" fillId="23" borderId="2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2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2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1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23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/>
    <xf numFmtId="0" fontId="2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2" fillId="0" borderId="2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31" fillId="1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18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5" borderId="24" applyNumberForma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8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/>
    <xf numFmtId="0" fontId="2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6" fillId="24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9" fillId="0" borderId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7" borderId="1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26" fillId="3" borderId="0" applyNumberFormat="0" applyBorder="0" applyAlignment="0" applyProtection="0">
      <alignment vertical="center"/>
    </xf>
    <xf numFmtId="0" fontId="0" fillId="0" borderId="0"/>
    <xf numFmtId="0" fontId="26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20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38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5" borderId="1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52" fillId="23" borderId="21" applyNumberFormat="0" applyAlignment="0" applyProtection="0">
      <alignment vertical="center"/>
    </xf>
    <xf numFmtId="182" fontId="11" fillId="0" borderId="6">
      <alignment vertical="center"/>
      <protection locked="0"/>
    </xf>
    <xf numFmtId="0" fontId="14" fillId="10" borderId="0" applyNumberFormat="0" applyBorder="0" applyAlignment="0" applyProtection="0">
      <alignment vertical="center"/>
    </xf>
    <xf numFmtId="0" fontId="3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3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33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0" borderId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0" borderId="0"/>
    <xf numFmtId="0" fontId="27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0" fillId="0" borderId="0"/>
    <xf numFmtId="0" fontId="14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0" borderId="0">
      <alignment vertical="center"/>
    </xf>
    <xf numFmtId="1" fontId="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6">
      <alignment horizontal="distributed" vertical="center" wrapText="1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37" fontId="62" fillId="0" borderId="0">
      <alignment vertical="center"/>
    </xf>
    <xf numFmtId="0" fontId="14" fillId="7" borderId="0" applyNumberFormat="0" applyBorder="0" applyAlignment="0" applyProtection="0">
      <alignment vertical="center"/>
    </xf>
    <xf numFmtId="37" fontId="6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3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81" fontId="64" fillId="0" borderId="0">
      <alignment vertical="center"/>
    </xf>
    <xf numFmtId="0" fontId="43" fillId="5" borderId="18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14" fillId="0" borderId="0"/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65" fillId="0" borderId="0"/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42" fillId="0" borderId="2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0" fillId="0" borderId="0"/>
    <xf numFmtId="0" fontId="53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14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35" fillId="0" borderId="2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35" fillId="0" borderId="2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0" borderId="0"/>
    <xf numFmtId="0" fontId="14" fillId="17" borderId="0" applyNumberFormat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4" fillId="1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6" fillId="0" borderId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43" fillId="12" borderId="18" applyNumberFormat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30" fillId="0" borderId="0"/>
    <xf numFmtId="0" fontId="14" fillId="7" borderId="0" applyNumberFormat="0" applyBorder="0" applyAlignment="0" applyProtection="0">
      <alignment vertical="center"/>
    </xf>
    <xf numFmtId="0" fontId="14" fillId="0" borderId="0"/>
    <xf numFmtId="0" fontId="14" fillId="8" borderId="0" applyNumberFormat="0" applyBorder="0" applyAlignment="0" applyProtection="0">
      <alignment vertical="center"/>
    </xf>
    <xf numFmtId="0" fontId="59" fillId="0" borderId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30" fillId="0" borderId="0"/>
    <xf numFmtId="0" fontId="14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0" fillId="0" borderId="0"/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/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6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6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33" fillId="3" borderId="0" applyNumberFormat="0" applyBorder="0" applyAlignment="0" applyProtection="0">
      <alignment vertical="center"/>
    </xf>
    <xf numFmtId="192" fontId="65" fillId="0" borderId="0" applyFill="0" applyBorder="0" applyAlignment="0"/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/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/>
    <xf numFmtId="0" fontId="40" fillId="0" borderId="22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77" fontId="64" fillId="0" borderId="0"/>
    <xf numFmtId="0" fontId="0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3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/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6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33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33" fillId="18" borderId="0" applyNumberFormat="0" applyBorder="0" applyAlignment="0" applyProtection="0">
      <alignment vertical="center"/>
    </xf>
    <xf numFmtId="0" fontId="0" fillId="0" borderId="0"/>
    <xf numFmtId="0" fontId="33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26" fillId="17" borderId="0" applyNumberFormat="0" applyBorder="0" applyAlignment="0" applyProtection="0">
      <alignment vertical="center"/>
    </xf>
    <xf numFmtId="0" fontId="30" fillId="0" borderId="0"/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6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19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19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/>
    <xf numFmtId="0" fontId="26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6" fillId="19" borderId="0" applyNumberFormat="0" applyBorder="0" applyAlignment="0" applyProtection="0">
      <alignment vertical="center"/>
    </xf>
    <xf numFmtId="0" fontId="52" fillId="23" borderId="21" applyNumberFormat="0" applyAlignment="0" applyProtection="0">
      <alignment vertical="center"/>
    </xf>
    <xf numFmtId="0" fontId="3" fillId="0" borderId="0"/>
    <xf numFmtId="0" fontId="3" fillId="0" borderId="0"/>
    <xf numFmtId="0" fontId="26" fillId="1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2" fillId="23" borderId="21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2" fillId="23" borderId="21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2" fillId="23" borderId="21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2" fillId="23" borderId="21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52" fillId="23" borderId="21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/>
    <xf numFmtId="0" fontId="26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/>
    <xf numFmtId="2" fontId="67" fillId="0" borderId="0" applyProtection="0"/>
    <xf numFmtId="0" fontId="2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/>
    <xf numFmtId="0" fontId="26" fillId="3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6" fillId="2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/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68" fillId="0" borderId="30" applyNumberFormat="0" applyAlignment="0" applyProtection="0">
      <alignment horizontal="left"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/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192" fontId="65" fillId="0" borderId="0" applyFill="0" applyBorder="0" applyAlignment="0">
      <alignment vertical="center"/>
    </xf>
    <xf numFmtId="0" fontId="14" fillId="0" borderId="0">
      <alignment vertical="center"/>
    </xf>
    <xf numFmtId="41" fontId="3" fillId="0" borderId="0" applyFont="0" applyFill="0" applyBorder="0" applyAlignment="0" applyProtection="0"/>
    <xf numFmtId="177" fontId="64" fillId="0" borderId="0">
      <alignment vertical="center"/>
    </xf>
    <xf numFmtId="0" fontId="0" fillId="0" borderId="0">
      <alignment vertical="center"/>
    </xf>
    <xf numFmtId="193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3" fillId="0" borderId="0" applyFont="0" applyFill="0" applyBorder="0" applyAlignment="0" applyProtection="0"/>
    <xf numFmtId="0" fontId="43" fillId="5" borderId="18" applyNumberFormat="0" applyAlignment="0" applyProtection="0">
      <alignment vertical="center"/>
    </xf>
    <xf numFmtId="181" fontId="64" fillId="0" borderId="0"/>
    <xf numFmtId="0" fontId="43" fillId="12" borderId="18" applyNumberFormat="0" applyAlignment="0" applyProtection="0">
      <alignment vertical="center"/>
    </xf>
    <xf numFmtId="0" fontId="67" fillId="0" borderId="0" applyProtection="0">
      <alignment vertical="center"/>
    </xf>
    <xf numFmtId="0" fontId="67" fillId="0" borderId="0" applyProtection="0"/>
    <xf numFmtId="178" fontId="0" fillId="0" borderId="0" applyFont="0" applyFill="0" applyBorder="0" applyAlignment="0" applyProtection="0"/>
    <xf numFmtId="183" fontId="64" fillId="0" borderId="0">
      <alignment vertical="center"/>
    </xf>
    <xf numFmtId="183" fontId="64" fillId="0" borderId="0"/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67" fillId="0" borderId="0" applyProtection="0">
      <alignment vertical="center"/>
    </xf>
    <xf numFmtId="0" fontId="68" fillId="0" borderId="30" applyNumberFormat="0" applyAlignment="0" applyProtection="0">
      <alignment horizontal="left" vertical="center"/>
    </xf>
    <xf numFmtId="0" fontId="33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8" fillId="0" borderId="15">
      <alignment horizontal="left" vertical="center"/>
    </xf>
    <xf numFmtId="0" fontId="68" fillId="0" borderId="15">
      <alignment horizontal="left" vertical="center"/>
    </xf>
    <xf numFmtId="0" fontId="66" fillId="0" borderId="0" applyProtection="0"/>
    <xf numFmtId="0" fontId="68" fillId="0" borderId="0" applyProtection="0">
      <alignment vertical="center"/>
    </xf>
    <xf numFmtId="0" fontId="68" fillId="0" borderId="0" applyProtection="0"/>
    <xf numFmtId="0" fontId="69" fillId="0" borderId="0">
      <alignment vertical="center"/>
    </xf>
    <xf numFmtId="0" fontId="0" fillId="0" borderId="0"/>
    <xf numFmtId="0" fontId="67" fillId="0" borderId="31" applyProtection="0">
      <alignment vertical="center"/>
    </xf>
    <xf numFmtId="0" fontId="11" fillId="0" borderId="6">
      <alignment horizontal="distributed" vertical="center" wrapText="1"/>
    </xf>
    <xf numFmtId="0" fontId="32" fillId="0" borderId="28" applyNumberFormat="0" applyFill="0" applyAlignment="0" applyProtection="0">
      <alignment vertical="center"/>
    </xf>
    <xf numFmtId="0" fontId="67" fillId="0" borderId="31" applyProtection="0"/>
    <xf numFmtId="0" fontId="52" fillId="23" borderId="21" applyNumberFormat="0" applyAlignment="0" applyProtection="0">
      <alignment vertical="center"/>
    </xf>
    <xf numFmtId="0" fontId="0" fillId="0" borderId="0"/>
    <xf numFmtId="0" fontId="14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3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82" fontId="11" fillId="0" borderId="6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14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0" fillId="0" borderId="0"/>
    <xf numFmtId="0" fontId="42" fillId="0" borderId="23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0" fillId="0" borderId="0"/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0" fillId="0" borderId="0"/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0" fillId="0" borderId="0"/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/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/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/>
    <xf numFmtId="0" fontId="35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0" fillId="0" borderId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1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0" borderId="2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1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0" borderId="22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0" fillId="0" borderId="0"/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11" fillId="0" borderId="6">
      <alignment horizontal="distributed" vertical="center" wrapText="1"/>
    </xf>
    <xf numFmtId="0" fontId="0" fillId="0" borderId="0"/>
    <xf numFmtId="0" fontId="11" fillId="0" borderId="6">
      <alignment horizontal="distributed" vertical="center" wrapText="1"/>
    </xf>
    <xf numFmtId="0" fontId="11" fillId="0" borderId="6">
      <alignment horizontal="distributed" vertical="center" wrapText="1"/>
    </xf>
    <xf numFmtId="0" fontId="11" fillId="0" borderId="6">
      <alignment horizontal="distributed" vertical="center" wrapText="1"/>
    </xf>
    <xf numFmtId="0" fontId="11" fillId="0" borderId="6">
      <alignment horizontal="distributed" vertical="center" wrapText="1"/>
    </xf>
    <xf numFmtId="0" fontId="11" fillId="0" borderId="6">
      <alignment horizontal="distributed" vertical="center" wrapText="1"/>
    </xf>
    <xf numFmtId="0" fontId="11" fillId="0" borderId="6">
      <alignment horizontal="distributed" vertical="center" wrapText="1"/>
    </xf>
    <xf numFmtId="0" fontId="11" fillId="0" borderId="6">
      <alignment horizontal="distributed" vertical="center" wrapText="1"/>
    </xf>
    <xf numFmtId="0" fontId="11" fillId="0" borderId="6">
      <alignment horizontal="distributed" vertical="center" wrapText="1"/>
    </xf>
    <xf numFmtId="0" fontId="11" fillId="0" borderId="6">
      <alignment horizontal="distributed" vertical="center" wrapText="1"/>
    </xf>
    <xf numFmtId="0" fontId="11" fillId="0" borderId="6">
      <alignment horizontal="distributed" vertical="center" wrapText="1"/>
    </xf>
    <xf numFmtId="0" fontId="45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/>
    <xf numFmtId="0" fontId="14" fillId="0" borderId="0"/>
    <xf numFmtId="0" fontId="30" fillId="0" borderId="0"/>
    <xf numFmtId="0" fontId="26" fillId="2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178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8" fontId="0" fillId="0" borderId="0" applyFont="0" applyFill="0" applyBorder="0" applyAlignment="0" applyProtection="0"/>
    <xf numFmtId="0" fontId="30" fillId="0" borderId="0"/>
    <xf numFmtId="0" fontId="12" fillId="0" borderId="2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5" fillId="0" borderId="0"/>
    <xf numFmtId="0" fontId="36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0" fillId="0" borderId="0"/>
    <xf numFmtId="0" fontId="0" fillId="0" borderId="0"/>
    <xf numFmtId="0" fontId="14" fillId="0" borderId="0"/>
    <xf numFmtId="0" fontId="15" fillId="0" borderId="0">
      <alignment vertical="center"/>
    </xf>
    <xf numFmtId="0" fontId="15" fillId="0" borderId="0"/>
    <xf numFmtId="178" fontId="0" fillId="0" borderId="0" applyFont="0" applyFill="0" applyBorder="0" applyAlignment="0" applyProtection="0"/>
    <xf numFmtId="0" fontId="15" fillId="0" borderId="0"/>
    <xf numFmtId="0" fontId="14" fillId="0" borderId="0"/>
    <xf numFmtId="0" fontId="31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52" fillId="23" borderId="21" applyNumberFormat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14" fillId="0" borderId="0"/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30" fillId="0" borderId="0"/>
    <xf numFmtId="0" fontId="14" fillId="0" borderId="0">
      <alignment vertical="center"/>
    </xf>
    <xf numFmtId="0" fontId="3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0" fillId="12" borderId="24" applyNumberFormat="0" applyAlignment="0" applyProtection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>
      <alignment vertical="center"/>
    </xf>
    <xf numFmtId="0" fontId="0" fillId="0" borderId="0"/>
    <xf numFmtId="0" fontId="14" fillId="0" borderId="0"/>
    <xf numFmtId="0" fontId="0" fillId="0" borderId="0"/>
    <xf numFmtId="0" fontId="50" fillId="5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50" fillId="12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2" fillId="23" borderId="21" applyNumberFormat="0" applyAlignment="0" applyProtection="0">
      <alignment vertical="center"/>
    </xf>
    <xf numFmtId="182" fontId="11" fillId="0" borderId="6">
      <alignment vertical="center"/>
      <protection locked="0"/>
    </xf>
    <xf numFmtId="0" fontId="14" fillId="0" borderId="0"/>
    <xf numFmtId="0" fontId="52" fillId="23" borderId="21" applyNumberFormat="0" applyAlignment="0" applyProtection="0">
      <alignment vertical="center"/>
    </xf>
    <xf numFmtId="0" fontId="0" fillId="0" borderId="0"/>
    <xf numFmtId="0" fontId="30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178" fontId="0" fillId="0" borderId="0" applyFont="0" applyFill="0" applyBorder="0" applyAlignment="0" applyProtection="0"/>
    <xf numFmtId="0" fontId="30" fillId="0" borderId="0"/>
    <xf numFmtId="0" fontId="0" fillId="0" borderId="0">
      <alignment vertical="center"/>
    </xf>
    <xf numFmtId="0" fontId="0" fillId="0" borderId="0"/>
    <xf numFmtId="0" fontId="29" fillId="7" borderId="18" applyNumberFormat="0" applyAlignment="0" applyProtection="0">
      <alignment vertical="center"/>
    </xf>
    <xf numFmtId="0" fontId="0" fillId="0" borderId="0">
      <alignment vertical="center"/>
    </xf>
    <xf numFmtId="0" fontId="29" fillId="7" borderId="18" applyNumberFormat="0" applyAlignment="0" applyProtection="0">
      <alignment vertical="center"/>
    </xf>
    <xf numFmtId="0" fontId="3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2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178" fontId="0" fillId="0" borderId="0" applyFont="0" applyFill="0" applyBorder="0" applyAlignment="0" applyProtection="0"/>
    <xf numFmtId="0" fontId="3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178" fontId="0" fillId="0" borderId="0" applyFont="0" applyFill="0" applyBorder="0" applyAlignment="0" applyProtection="0"/>
    <xf numFmtId="0" fontId="30" fillId="0" borderId="0"/>
    <xf numFmtId="0" fontId="30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8" fontId="0" fillId="0" borderId="0" applyFont="0" applyFill="0" applyBorder="0" applyAlignment="0" applyProtection="0"/>
    <xf numFmtId="0" fontId="3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59" fillId="0" borderId="0">
      <alignment vertical="center"/>
    </xf>
    <xf numFmtId="0" fontId="3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59" fillId="0" borderId="0">
      <alignment vertical="center"/>
    </xf>
    <xf numFmtId="0" fontId="0" fillId="0" borderId="0"/>
    <xf numFmtId="186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0"/>
    <xf numFmtId="0" fontId="0" fillId="0" borderId="0"/>
    <xf numFmtId="0" fontId="59" fillId="0" borderId="0"/>
    <xf numFmtId="0" fontId="0" fillId="0" borderId="0"/>
    <xf numFmtId="0" fontId="14" fillId="0" borderId="0">
      <alignment vertical="center"/>
    </xf>
    <xf numFmtId="0" fontId="5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7" fillId="23" borderId="21" applyNumberFormat="0" applyAlignment="0" applyProtection="0">
      <alignment vertical="center"/>
    </xf>
    <xf numFmtId="0" fontId="0" fillId="0" borderId="0"/>
    <xf numFmtId="0" fontId="26" fillId="3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0" fontId="14" fillId="0" borderId="0">
      <alignment vertical="center"/>
    </xf>
    <xf numFmtId="0" fontId="3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3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3" fillId="0" borderId="0"/>
    <xf numFmtId="0" fontId="31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0" fontId="0" fillId="0" borderId="0"/>
    <xf numFmtId="178" fontId="0" fillId="0" borderId="0" applyFont="0" applyFill="0" applyBorder="0" applyAlignment="0" applyProtection="0"/>
    <xf numFmtId="0" fontId="14" fillId="0" borderId="0"/>
    <xf numFmtId="0" fontId="0" fillId="0" borderId="0"/>
    <xf numFmtId="0" fontId="0" fillId="0" borderId="0"/>
    <xf numFmtId="0" fontId="43" fillId="12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8" fontId="0" fillId="0" borderId="0" applyFont="0" applyFill="0" applyBorder="0" applyAlignment="0" applyProtection="0"/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43" fillId="5" borderId="1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29" fillId="7" borderId="1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29" fillId="7" borderId="1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3" fillId="5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3" fillId="5" borderId="18" applyNumberFormat="0" applyAlignment="0" applyProtection="0">
      <alignment vertical="center"/>
    </xf>
    <xf numFmtId="0" fontId="52" fillId="23" borderId="21" applyNumberFormat="0" applyAlignment="0" applyProtection="0">
      <alignment vertical="center"/>
    </xf>
    <xf numFmtId="0" fontId="52" fillId="23" borderId="21" applyNumberFormat="0" applyAlignment="0" applyProtection="0">
      <alignment vertical="center"/>
    </xf>
    <xf numFmtId="0" fontId="52" fillId="23" borderId="21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52" fillId="23" borderId="21" applyNumberFormat="0" applyAlignment="0" applyProtection="0">
      <alignment vertical="center"/>
    </xf>
    <xf numFmtId="0" fontId="52" fillId="23" borderId="2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71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0" fillId="5" borderId="2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5" borderId="2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12" borderId="2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0" fillId="5" borderId="24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5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50" fillId="12" borderId="24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1" fontId="11" fillId="0" borderId="6">
      <alignment vertical="center"/>
      <protection locked="0"/>
    </xf>
    <xf numFmtId="0" fontId="60" fillId="0" borderId="0">
      <alignment vertical="center"/>
    </xf>
    <xf numFmtId="0" fontId="60" fillId="0" borderId="0"/>
    <xf numFmtId="182" fontId="11" fillId="0" borderId="6">
      <alignment vertical="center"/>
      <protection locked="0"/>
    </xf>
    <xf numFmtId="182" fontId="11" fillId="0" borderId="6">
      <alignment vertical="center"/>
      <protection locked="0"/>
    </xf>
    <xf numFmtId="182" fontId="11" fillId="0" borderId="6">
      <alignment vertical="center"/>
      <protection locked="0"/>
    </xf>
    <xf numFmtId="182" fontId="11" fillId="0" borderId="6">
      <alignment vertical="center"/>
      <protection locked="0"/>
    </xf>
    <xf numFmtId="182" fontId="11" fillId="0" borderId="6">
      <alignment vertical="center"/>
      <protection locked="0"/>
    </xf>
    <xf numFmtId="182" fontId="11" fillId="0" borderId="6">
      <alignment vertical="center"/>
      <protection locked="0"/>
    </xf>
    <xf numFmtId="182" fontId="11" fillId="0" borderId="6">
      <alignment vertical="center"/>
      <protection locked="0"/>
    </xf>
    <xf numFmtId="182" fontId="11" fillId="0" borderId="6">
      <alignment vertical="center"/>
      <protection locked="0"/>
    </xf>
    <xf numFmtId="182" fontId="11" fillId="0" borderId="6">
      <alignment vertical="center"/>
      <protection locked="0"/>
    </xf>
    <xf numFmtId="182" fontId="11" fillId="0" borderId="6">
      <alignment vertical="center"/>
      <protection locked="0"/>
    </xf>
    <xf numFmtId="182" fontId="11" fillId="0" borderId="6">
      <alignment vertical="center"/>
      <protection locked="0"/>
    </xf>
    <xf numFmtId="182" fontId="11" fillId="0" borderId="6">
      <alignment vertical="center"/>
      <protection locked="0"/>
    </xf>
    <xf numFmtId="0" fontId="3" fillId="0" borderId="0"/>
    <xf numFmtId="0" fontId="26" fillId="2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14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14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14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14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14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14" fillId="9" borderId="19" applyNumberFormat="0" applyFont="0" applyAlignment="0" applyProtection="0">
      <alignment vertical="center"/>
    </xf>
  </cellStyleXfs>
  <cellXfs count="147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0" xfId="3861" applyFont="1" applyAlignment="1">
      <alignment vertical="center"/>
    </xf>
    <xf numFmtId="0" fontId="3" fillId="0" borderId="0" xfId="3861"/>
    <xf numFmtId="0" fontId="4" fillId="0" borderId="0" xfId="3861" applyFont="1" applyAlignment="1">
      <alignment horizontal="center" vertical="center"/>
    </xf>
    <xf numFmtId="0" fontId="5" fillId="0" borderId="0" xfId="3861" applyFont="1" applyBorder="1" applyAlignment="1">
      <alignment vertical="center"/>
    </xf>
    <xf numFmtId="0" fontId="6" fillId="0" borderId="0" xfId="3861" applyFont="1" applyAlignment="1">
      <alignment horizontal="right" vertical="center"/>
    </xf>
    <xf numFmtId="0" fontId="7" fillId="0" borderId="6" xfId="3861" applyFont="1" applyBorder="1" applyAlignment="1">
      <alignment horizontal="center" vertical="center"/>
    </xf>
    <xf numFmtId="0" fontId="6" fillId="0" borderId="6" xfId="3861" applyFont="1" applyBorder="1" applyAlignment="1">
      <alignment vertical="center"/>
    </xf>
    <xf numFmtId="0" fontId="6" fillId="0" borderId="6" xfId="3861" applyFont="1" applyBorder="1" applyAlignment="1" applyProtection="1">
      <alignment vertical="center"/>
      <protection locked="0"/>
    </xf>
    <xf numFmtId="0" fontId="6" fillId="0" borderId="6" xfId="386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3298" applyFont="1"/>
    <xf numFmtId="0" fontId="3" fillId="0" borderId="0" xfId="3298"/>
    <xf numFmtId="0" fontId="0" fillId="0" borderId="0" xfId="0">
      <alignment vertical="center"/>
    </xf>
    <xf numFmtId="0" fontId="10" fillId="0" borderId="0" xfId="3470" applyFont="1" applyAlignment="1">
      <alignment horizontal="center" vertical="center"/>
    </xf>
    <xf numFmtId="0" fontId="3" fillId="0" borderId="0" xfId="3298" applyAlignment="1">
      <alignment vertical="center"/>
    </xf>
    <xf numFmtId="0" fontId="11" fillId="0" borderId="0" xfId="2316" applyFont="1" applyBorder="1" applyAlignment="1">
      <alignment horizontal="right" vertical="center"/>
    </xf>
    <xf numFmtId="0" fontId="12" fillId="0" borderId="6" xfId="3432" applyFont="1" applyFill="1" applyBorder="1" applyAlignment="1">
      <alignment horizontal="center" vertical="center" wrapText="1"/>
    </xf>
    <xf numFmtId="0" fontId="12" fillId="0" borderId="6" xfId="3432" applyFont="1" applyFill="1" applyBorder="1" applyAlignment="1">
      <alignment horizontal="center" vertical="center"/>
    </xf>
    <xf numFmtId="0" fontId="12" fillId="0" borderId="6" xfId="3432" applyFont="1" applyFill="1" applyBorder="1" applyAlignment="1">
      <alignment horizontal="right" vertical="center" shrinkToFit="1"/>
    </xf>
    <xf numFmtId="49" fontId="13" fillId="0" borderId="6" xfId="2155" applyNumberFormat="1" applyFont="1" applyBorder="1" applyAlignment="1">
      <alignment vertical="center"/>
    </xf>
    <xf numFmtId="49" fontId="11" fillId="0" borderId="6" xfId="2155" applyNumberFormat="1" applyFont="1" applyBorder="1" applyAlignment="1">
      <alignment vertical="center"/>
    </xf>
    <xf numFmtId="0" fontId="14" fillId="0" borderId="6" xfId="3432" applyFont="1" applyFill="1" applyBorder="1" applyAlignment="1" applyProtection="1">
      <alignment horizontal="right" vertical="center" shrinkToFit="1"/>
      <protection locked="0"/>
    </xf>
    <xf numFmtId="49" fontId="11" fillId="0" borderId="6" xfId="2155" applyNumberFormat="1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/>
    <xf numFmtId="0" fontId="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16" fillId="2" borderId="0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right" vertical="center"/>
    </xf>
    <xf numFmtId="0" fontId="17" fillId="0" borderId="8" xfId="2159" applyFont="1" applyBorder="1" applyAlignment="1">
      <alignment horizontal="left" vertical="center" wrapText="1"/>
    </xf>
    <xf numFmtId="0" fontId="18" fillId="0" borderId="8" xfId="0" applyFont="1" applyFill="1" applyBorder="1" applyAlignment="1" applyProtection="1">
      <alignment horizontal="right"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0" fillId="0" borderId="0" xfId="3729" applyFont="1"/>
    <xf numFmtId="0" fontId="20" fillId="0" borderId="0" xfId="2316" applyFont="1" applyAlignment="1">
      <alignment vertical="center"/>
    </xf>
    <xf numFmtId="0" fontId="4" fillId="0" borderId="0" xfId="3493" applyFont="1" applyAlignment="1">
      <alignment horizontal="center" vertical="center"/>
    </xf>
    <xf numFmtId="0" fontId="0" fillId="0" borderId="0" xfId="2316" applyFont="1" applyBorder="1" applyAlignment="1">
      <alignment vertical="center"/>
    </xf>
    <xf numFmtId="0" fontId="13" fillId="0" borderId="6" xfId="2316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6" xfId="1730" applyFont="1" applyBorder="1" applyAlignment="1">
      <alignment horizontal="center" vertical="center"/>
    </xf>
    <xf numFmtId="0" fontId="11" fillId="0" borderId="6" xfId="3729" applyFont="1" applyBorder="1" applyAlignment="1">
      <alignment horizontal="center"/>
    </xf>
    <xf numFmtId="0" fontId="11" fillId="0" borderId="6" xfId="1730" applyFont="1" applyBorder="1" applyAlignment="1">
      <alignment horizontal="left" vertical="center"/>
    </xf>
    <xf numFmtId="0" fontId="11" fillId="0" borderId="6" xfId="1730" applyFont="1" applyBorder="1" applyAlignment="1">
      <alignment vertical="center"/>
    </xf>
    <xf numFmtId="0" fontId="11" fillId="0" borderId="6" xfId="3806" applyFont="1" applyBorder="1"/>
    <xf numFmtId="49" fontId="11" fillId="0" borderId="6" xfId="1730" applyNumberFormat="1" applyFont="1" applyFill="1" applyBorder="1" applyAlignment="1">
      <alignment horizontal="left" vertical="center"/>
    </xf>
    <xf numFmtId="176" fontId="11" fillId="0" borderId="6" xfId="1730" applyNumberFormat="1" applyFont="1" applyFill="1" applyBorder="1" applyAlignment="1">
      <alignment horizontal="left" vertical="center"/>
    </xf>
    <xf numFmtId="0" fontId="11" fillId="0" borderId="6" xfId="1730" applyFont="1" applyBorder="1"/>
    <xf numFmtId="0" fontId="11" fillId="0" borderId="0" xfId="0" applyFont="1">
      <alignment vertical="center"/>
    </xf>
    <xf numFmtId="0" fontId="21" fillId="0" borderId="0" xfId="3800" applyNumberFormat="1" applyFont="1" applyFill="1" applyBorder="1" applyAlignment="1" applyProtection="1">
      <alignment horizontal="left" wrapText="1"/>
    </xf>
    <xf numFmtId="0" fontId="21" fillId="0" borderId="0" xfId="0" applyFont="1" applyAlignment="1">
      <alignment horizontal="left" vertical="center"/>
    </xf>
    <xf numFmtId="0" fontId="11" fillId="0" borderId="6" xfId="1730" applyFont="1" applyBorder="1" applyAlignment="1" applyProtection="1">
      <alignment horizontal="left" vertical="center"/>
      <protection locked="0"/>
    </xf>
    <xf numFmtId="0" fontId="11" fillId="0" borderId="6" xfId="1730" applyFont="1" applyBorder="1" applyAlignment="1" applyProtection="1">
      <alignment horizontal="center" vertical="center"/>
      <protection locked="0"/>
    </xf>
    <xf numFmtId="185" fontId="11" fillId="0" borderId="6" xfId="1730" applyNumberFormat="1" applyFont="1" applyBorder="1" applyAlignment="1" applyProtection="1">
      <alignment vertical="center"/>
    </xf>
    <xf numFmtId="49" fontId="15" fillId="0" borderId="6" xfId="0" applyNumberFormat="1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1" fillId="0" borderId="6" xfId="3806" applyFont="1" applyBorder="1" applyProtection="1">
      <protection locked="0"/>
    </xf>
    <xf numFmtId="176" fontId="8" fillId="0" borderId="0" xfId="3800" applyNumberFormat="1" applyFont="1" applyFill="1" applyBorder="1" applyAlignment="1" applyProtection="1">
      <alignment horizontal="left"/>
      <protection locked="0"/>
    </xf>
    <xf numFmtId="0" fontId="8" fillId="0" borderId="0" xfId="3800" applyNumberFormat="1" applyFont="1" applyFill="1" applyBorder="1" applyAlignment="1" applyProtection="1">
      <alignment horizontal="left" wrapText="1"/>
    </xf>
    <xf numFmtId="0" fontId="4" fillId="0" borderId="0" xfId="3495" applyFont="1" applyAlignment="1">
      <alignment horizontal="center" vertical="center"/>
    </xf>
    <xf numFmtId="0" fontId="0" fillId="0" borderId="0" xfId="3495" applyFont="1"/>
    <xf numFmtId="0" fontId="15" fillId="0" borderId="0" xfId="3495" applyFont="1" applyAlignment="1">
      <alignment horizontal="right" vertical="center"/>
    </xf>
    <xf numFmtId="0" fontId="13" fillId="0" borderId="6" xfId="3495" applyFont="1" applyBorder="1" applyAlignment="1">
      <alignment horizontal="centerContinuous" vertical="center"/>
    </xf>
    <xf numFmtId="0" fontId="13" fillId="0" borderId="6" xfId="3495" applyFont="1" applyBorder="1" applyAlignment="1">
      <alignment horizontal="center" vertical="center"/>
    </xf>
    <xf numFmtId="0" fontId="11" fillId="0" borderId="6" xfId="3495" applyFont="1" applyBorder="1" applyAlignment="1">
      <alignment vertical="center"/>
    </xf>
    <xf numFmtId="191" fontId="11" fillId="0" borderId="6" xfId="3495" applyNumberFormat="1" applyFont="1" applyFill="1" applyBorder="1" applyAlignment="1" applyProtection="1">
      <alignment horizontal="right" vertical="center" wrapText="1"/>
      <protection locked="0"/>
    </xf>
    <xf numFmtId="191" fontId="11" fillId="0" borderId="6" xfId="3495" applyNumberFormat="1" applyFont="1" applyFill="1" applyBorder="1" applyAlignment="1">
      <alignment horizontal="right" vertical="center"/>
    </xf>
    <xf numFmtId="191" fontId="11" fillId="0" borderId="6" xfId="3495" applyNumberFormat="1" applyFont="1" applyFill="1" applyBorder="1" applyAlignment="1">
      <alignment horizontal="right" vertical="center" wrapText="1"/>
    </xf>
    <xf numFmtId="4" fontId="11" fillId="0" borderId="6" xfId="3495" applyNumberFormat="1" applyFont="1" applyFill="1" applyBorder="1" applyAlignment="1" applyProtection="1">
      <alignment horizontal="right" vertical="center" wrapText="1"/>
      <protection locked="0"/>
    </xf>
    <xf numFmtId="0" fontId="11" fillId="0" borderId="6" xfId="3495" applyFont="1" applyBorder="1" applyAlignment="1">
      <alignment horizontal="center" vertical="center"/>
    </xf>
    <xf numFmtId="4" fontId="11" fillId="0" borderId="6" xfId="3495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191" fontId="14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>
      <alignment horizontal="right" vertical="center"/>
    </xf>
    <xf numFmtId="0" fontId="12" fillId="0" borderId="6" xfId="0" applyFont="1" applyBorder="1" applyAlignment="1">
      <alignment horizontal="centerContinuous" vertical="center" wrapText="1"/>
    </xf>
    <xf numFmtId="0" fontId="13" fillId="0" borderId="10" xfId="3801" applyNumberFormat="1" applyFont="1" applyFill="1" applyBorder="1" applyAlignment="1" applyProtection="1">
      <alignment horizontal="center" vertical="center" wrapText="1"/>
    </xf>
    <xf numFmtId="0" fontId="13" fillId="0" borderId="12" xfId="3801" applyNumberFormat="1" applyFont="1" applyFill="1" applyBorder="1" applyAlignment="1" applyProtection="1">
      <alignment horizontal="center" vertical="center" wrapText="1"/>
    </xf>
    <xf numFmtId="191" fontId="14" fillId="0" borderId="6" xfId="0" applyNumberFormat="1" applyFont="1" applyFill="1" applyBorder="1" applyAlignment="1" applyProtection="1">
      <alignment horizontal="right" vertical="center" wrapText="1"/>
    </xf>
    <xf numFmtId="4" fontId="14" fillId="0" borderId="6" xfId="0" applyNumberFormat="1" applyFont="1" applyFill="1" applyBorder="1" applyAlignment="1" applyProtection="1">
      <alignment horizontal="right" vertical="center" wrapText="1"/>
      <protection locked="0"/>
    </xf>
    <xf numFmtId="185" fontId="0" fillId="0" borderId="6" xfId="0" applyNumberForma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3489" applyFont="1" applyProtection="1"/>
    <xf numFmtId="0" fontId="15" fillId="0" borderId="0" xfId="3489" applyFont="1" applyProtection="1"/>
    <xf numFmtId="49" fontId="15" fillId="0" borderId="0" xfId="3489" applyNumberFormat="1" applyFont="1" applyFill="1" applyAlignment="1" applyProtection="1">
      <alignment horizontal="center" vertical="center"/>
    </xf>
    <xf numFmtId="0" fontId="15" fillId="0" borderId="0" xfId="3489" applyFont="1" applyAlignment="1" applyProtection="1">
      <alignment horizontal="center" vertical="center" wrapText="1"/>
    </xf>
    <xf numFmtId="179" fontId="15" fillId="0" borderId="0" xfId="3489" applyNumberFormat="1" applyFont="1" applyAlignment="1" applyProtection="1">
      <alignment horizontal="center" vertical="center"/>
    </xf>
    <xf numFmtId="0" fontId="15" fillId="0" borderId="0" xfId="3489" applyFont="1" applyAlignment="1" applyProtection="1">
      <alignment horizontal="center" vertical="center"/>
    </xf>
    <xf numFmtId="49" fontId="4" fillId="0" borderId="0" xfId="3489" applyNumberFormat="1" applyFont="1" applyFill="1" applyAlignment="1" applyProtection="1">
      <alignment horizontal="center" vertical="center" wrapText="1"/>
    </xf>
    <xf numFmtId="49" fontId="25" fillId="0" borderId="0" xfId="3489" applyNumberFormat="1" applyFont="1" applyFill="1" applyAlignment="1" applyProtection="1">
      <alignment horizontal="center" vertical="center" wrapText="1"/>
    </xf>
    <xf numFmtId="0" fontId="0" fillId="0" borderId="0" xfId="3489" applyFont="1" applyAlignment="1" applyProtection="1">
      <alignment horizontal="center" vertical="center" wrapText="1"/>
    </xf>
    <xf numFmtId="179" fontId="0" fillId="0" borderId="0" xfId="3489" applyNumberFormat="1" applyFont="1" applyAlignment="1" applyProtection="1">
      <alignment horizontal="center" vertical="center"/>
    </xf>
    <xf numFmtId="0" fontId="11" fillId="0" borderId="13" xfId="3489" applyFont="1" applyBorder="1" applyAlignment="1" applyProtection="1">
      <alignment horizontal="right" vertical="center"/>
    </xf>
    <xf numFmtId="0" fontId="13" fillId="0" borderId="6" xfId="3489" applyNumberFormat="1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3" fillId="0" borderId="6" xfId="3801" applyNumberFormat="1" applyFont="1" applyFill="1" applyBorder="1" applyAlignment="1" applyProtection="1">
      <alignment horizontal="center" vertical="center" wrapText="1"/>
    </xf>
    <xf numFmtId="0" fontId="11" fillId="0" borderId="6" xfId="3489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</xf>
    <xf numFmtId="49" fontId="11" fillId="0" borderId="6" xfId="3489" applyNumberFormat="1" applyFont="1" applyFill="1" applyBorder="1" applyAlignment="1" applyProtection="1">
      <alignment horizontal="left" vertical="center" wrapText="1"/>
      <protection locked="0"/>
    </xf>
    <xf numFmtId="4" fontId="11" fillId="0" borderId="6" xfId="3489" applyNumberFormat="1" applyFont="1" applyFill="1" applyBorder="1" applyAlignment="1" applyProtection="1">
      <alignment horizontal="center" vertical="center" wrapText="1"/>
    </xf>
    <xf numFmtId="4" fontId="11" fillId="0" borderId="6" xfId="3489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3493" applyFont="1" applyAlignment="1" applyProtection="1">
      <alignment horizontal="center" vertical="center"/>
    </xf>
    <xf numFmtId="0" fontId="0" fillId="0" borderId="0" xfId="3493" applyFont="1" applyProtection="1"/>
    <xf numFmtId="0" fontId="0" fillId="0" borderId="0" xfId="3493" applyFont="1" applyAlignment="1" applyProtection="1">
      <alignment horizontal="right" vertical="center"/>
    </xf>
    <xf numFmtId="0" fontId="13" fillId="0" borderId="6" xfId="3493" applyFont="1" applyBorder="1" applyAlignment="1" applyProtection="1">
      <alignment horizontal="centerContinuous" vertical="center"/>
    </xf>
    <xf numFmtId="0" fontId="13" fillId="0" borderId="6" xfId="3493" applyFont="1" applyBorder="1" applyAlignment="1" applyProtection="1">
      <alignment horizontal="center" vertical="center"/>
    </xf>
    <xf numFmtId="0" fontId="11" fillId="0" borderId="6" xfId="3493" applyFont="1" applyBorder="1" applyAlignment="1" applyProtection="1">
      <alignment vertical="center"/>
    </xf>
    <xf numFmtId="191" fontId="11" fillId="0" borderId="6" xfId="3493" applyNumberFormat="1" applyFont="1" applyFill="1" applyBorder="1" applyAlignment="1" applyProtection="1">
      <alignment horizontal="right" vertical="center" wrapText="1"/>
      <protection locked="0"/>
    </xf>
    <xf numFmtId="191" fontId="11" fillId="0" borderId="6" xfId="3493" applyNumberFormat="1" applyFont="1" applyFill="1" applyBorder="1" applyAlignment="1" applyProtection="1">
      <alignment horizontal="right" vertical="center"/>
    </xf>
    <xf numFmtId="0" fontId="11" fillId="0" borderId="6" xfId="164" applyFont="1" applyBorder="1" applyAlignment="1" applyProtection="1">
      <alignment vertical="center"/>
    </xf>
    <xf numFmtId="0" fontId="11" fillId="0" borderId="6" xfId="3493" applyFont="1" applyBorder="1" applyAlignment="1" applyProtection="1">
      <alignment horizontal="center" vertical="center"/>
    </xf>
    <xf numFmtId="4" fontId="11" fillId="0" borderId="6" xfId="3493" applyNumberFormat="1" applyFont="1" applyFill="1" applyBorder="1" applyAlignment="1" applyProtection="1">
      <alignment horizontal="right" vertical="center" wrapText="1"/>
    </xf>
    <xf numFmtId="191" fontId="11" fillId="0" borderId="6" xfId="3493" applyNumberFormat="1" applyFont="1" applyFill="1" applyBorder="1" applyAlignment="1" applyProtection="1">
      <alignment horizontal="right" vertical="center" wrapText="1"/>
    </xf>
    <xf numFmtId="0" fontId="13" fillId="0" borderId="6" xfId="2316" applyFont="1" applyBorder="1" applyAlignment="1" quotePrefix="1">
      <alignment horizontal="center" vertical="center"/>
    </xf>
  </cellXfs>
  <cellStyles count="5009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" xfId="16"/>
    <cellStyle name="?鹎%U龡&amp;H齲_x0001_C铣_x0014__x0007__x0001__x0001_ 3 3 3 2" xfId="17"/>
    <cellStyle name="常规 31 2" xfId="18"/>
    <cellStyle name="常规 26 2" xfId="19"/>
    <cellStyle name="40% - 强调文字颜色 3 3 3 2" xfId="20"/>
    <cellStyle name="40% - 强调文字颜色 3" xfId="21" builtinId="39"/>
    <cellStyle name="?鹎%U龡&amp;H齲_x0001_C铣_x0014__x0007__x0001__x0001_ 2 5 2 2" xfId="22"/>
    <cellStyle name="20% - 强调文字颜色 2 2 3_2015财政决算公开" xfId="23"/>
    <cellStyle name="差" xfId="24" builtinId="27"/>
    <cellStyle name="?鹎%U龡&amp;H齲_x0001_C铣_x0014__x0007__x0001__x0001_ 3 2 2 6_2015财政决算公开" xfId="25"/>
    <cellStyle name="40% - 强调文字颜色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?鹎%U龡&amp;H齲_x0001_C铣_x0014__x0007__x0001__x0001_ 3 4 4 3 2" xfId="480"/>
    <cellStyle name="?鹎%U龡&amp;H齲_x0001_C铣_x0014__x0007__x0001__x0001_ 3 2 2 2 2 3 2" xfId="481"/>
    <cellStyle name="?鹎%U龡&amp;H齲_x0001_C铣_x0014__x0007__x0001__x0001_ 2 2 3 7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4 2 2_2015财政决算公开" xfId="487"/>
    <cellStyle name="?鹎%U龡&amp;H齲_x0001_C铣_x0014__x0007__x0001__x0001_ 2 2 4 4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?鹎%U龡&amp;H齲_x0001_C铣_x0014__x0007__x0001__x0001_ 3 4 6 5" xfId="492"/>
    <cellStyle name="?鹎%U龡&amp;H齲_x0001_C铣_x0014__x0007__x0001__x0001_ 3 2 2 2 4 5" xfId="493"/>
    <cellStyle name="20% - 强调文字颜色 4 6 2" xfId="494"/>
    <cellStyle name="?鹎%U龡&amp;H齲_x0001_C铣_x0014__x0007__x0001__x0001_ 2 2 4_2015财政决算公开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2 2 4 3" xfId="502"/>
    <cellStyle name="60% - 强调文字颜色 3 3 5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强调文字颜色 1 3 3 2 2" xfId="509"/>
    <cellStyle name="常规 11 2 4" xfId="510"/>
    <cellStyle name="?鹎%U龡&amp;H齲_x0001_C铣_x0014__x0007__x0001__x0001_ 2 2 5 4" xfId="511"/>
    <cellStyle name="?鹎%U龡&amp;H齲_x0001_C铣_x0014__x0007__x0001__x0001_ 2 2 5 4 2" xfId="512"/>
    <cellStyle name="60% - 强调文字颜色 2 3 2 2 3" xfId="513"/>
    <cellStyle name="40% - 强调文字颜色 5 6 3" xfId="514"/>
    <cellStyle name="?鹎%U龡&amp;H齲_x0001_C铣_x0014__x0007__x0001__x0001_ 2 4 4 2 2" xfId="515"/>
    <cellStyle name="常规 11 2 5" xfId="516"/>
    <cellStyle name="?鹎%U龡&amp;H齲_x0001_C铣_x0014__x0007__x0001__x0001_ 2 2 5 5" xfId="517"/>
    <cellStyle name="常规 13 2 4" xfId="518"/>
    <cellStyle name="?鹎%U龡&amp;H齲_x0001_C铣_x0014__x0007__x0001__x0001_ 2 4 5 4" xfId="519"/>
    <cellStyle name="?鹎%U龡&amp;H齲_x0001_C铣_x0014__x0007__x0001__x0001_ 2 2 5_2015财政决算公开" xfId="520"/>
    <cellStyle name="常规 11 3" xfId="521"/>
    <cellStyle name="?鹎%U龡&amp;H齲_x0001_C铣_x0014__x0007__x0001__x0001_ 3 4 9 2" xfId="522"/>
    <cellStyle name="?鹎%U龡&amp;H齲_x0001_C铣_x0014__x0007__x0001__x0001_ 2 2 6" xfId="523"/>
    <cellStyle name="?鹎%U龡&amp;H齲_x0001_C铣_x0014__x0007__x0001__x0001_ 3 2 2 2 7 2" xfId="524"/>
    <cellStyle name="?鹎%U龡&amp;H齲_x0001_C铣_x0014__x0007__x0001__x0001_ 2 3 2 2 3" xfId="525"/>
    <cellStyle name="常规 11 3 2" xfId="526"/>
    <cellStyle name="?鹎%U龡&amp;H齲_x0001_C铣_x0014__x0007__x0001__x0001_ 2 2 6 2" xfId="527"/>
    <cellStyle name="40% - 强调文字颜色 2 3 2 2 3" xfId="528"/>
    <cellStyle name="?鹎%U龡&amp;H齲_x0001_C铣_x0014__x0007__x0001__x0001_ 2 3 2 2 3 2" xfId="529"/>
    <cellStyle name="检查单元格 2 2 4" xfId="530"/>
    <cellStyle name="常规 11 3 2 2" xfId="531"/>
    <cellStyle name="常规 18" xfId="532"/>
    <cellStyle name="常规 23" xfId="533"/>
    <cellStyle name="60% - 强调文字颜色 4 3 5" xfId="534"/>
    <cellStyle name="?鹎%U龡&amp;H齲_x0001_C铣_x0014__x0007__x0001__x0001_ 2 2 6 2 2" xfId="535"/>
    <cellStyle name="?鹎%U龡&amp;H齲_x0001_C铣_x0014__x0007__x0001__x0001_ 2 3 2 2 4" xfId="536"/>
    <cellStyle name="常规 11 3 3" xfId="537"/>
    <cellStyle name="?鹎%U龡&amp;H齲_x0001_C铣_x0014__x0007__x0001__x0001_ 2 2 6 3" xfId="538"/>
    <cellStyle name="?鹎%U龡&amp;H齲_x0001_C铣_x0014__x0007__x0001__x0001_ 2 3 2 2 4 2" xfId="539"/>
    <cellStyle name="检查单元格 2 3 4" xfId="540"/>
    <cellStyle name="常规 68" xfId="541"/>
    <cellStyle name="常规 73" xfId="542"/>
    <cellStyle name="?鹎%U龡&amp;H齲_x0001_C铣_x0014__x0007__x0001__x0001_ 2 2 6 3 2" xfId="543"/>
    <cellStyle name="?鹎%U龡&amp;H齲_x0001_C铣_x0014__x0007__x0001__x0001_ 2 3 2 2 5" xfId="544"/>
    <cellStyle name="常规 11 3 4" xfId="545"/>
    <cellStyle name="?鹎%U龡&amp;H齲_x0001_C铣_x0014__x0007__x0001__x0001_ 2 2 6 4" xfId="546"/>
    <cellStyle name="表标题 2 2 2" xfId="547"/>
    <cellStyle name="?鹎%U龡&amp;H齲_x0001_C铣_x0014__x0007__x0001__x0001_ 2 2 6_2015财政决算公开" xfId="548"/>
    <cellStyle name="链接单元格 3 2 2" xfId="549"/>
    <cellStyle name="货币 2 3 3 2" xfId="550"/>
    <cellStyle name="常规 11 4" xfId="551"/>
    <cellStyle name="?鹎%U龡&amp;H齲_x0001_C铣_x0014__x0007__x0001__x0001_ 2 2 7" xfId="552"/>
    <cellStyle name="标题 5" xfId="553"/>
    <cellStyle name="?鹎%U龡&amp;H齲_x0001_C铣_x0014__x0007__x0001__x0001_ 2 3 2 3 3" xfId="554"/>
    <cellStyle name="链接单元格 3 2 2 2" xfId="555"/>
    <cellStyle name="?鹎%U龡&amp;H齲_x0001_C铣_x0014__x0007__x0001__x0001_ 2 2 7 2" xfId="556"/>
    <cellStyle name="解释性文本 2 3" xfId="557"/>
    <cellStyle name="货币 2 3 3 2 2" xfId="558"/>
    <cellStyle name="常规 11 4 2" xfId="559"/>
    <cellStyle name="标题 6" xfId="560"/>
    <cellStyle name="?鹎%U龡&amp;H齲_x0001_C铣_x0014__x0007__x0001__x0001_ 2 3 2 3 4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常规 2 2 2 2_2015财政决算公开" xfId="565"/>
    <cellStyle name="?鹎%U龡&amp;H齲_x0001_C铣_x0014__x0007__x0001__x0001_ 2 4 10" xfId="566"/>
    <cellStyle name="?鹎%U龡&amp;H齲_x0001_C铣_x0014__x0007__x0001__x0001_ 2 2 7 4" xfId="567"/>
    <cellStyle name="表标题 2 3 2" xfId="568"/>
    <cellStyle name="常规 2 3 2 3 5" xfId="569"/>
    <cellStyle name="注释 2 4 3" xfId="570"/>
    <cellStyle name="20% - 强调文字颜色 3 5_2015财政决算公开" xfId="571"/>
    <cellStyle name="?鹎%U龡&amp;H齲_x0001_C铣_x0014__x0007__x0001__x0001_ 2 4 4 4 2" xfId="572"/>
    <cellStyle name="?鹎%U龡&amp;H齲_x0001_C铣_x0014__x0007__x0001__x0001_ 2 2 7 5" xfId="573"/>
    <cellStyle name="解释性文本 3 2 2 2" xfId="574"/>
    <cellStyle name="60% - 强调文字颜色 6 2 5 2" xfId="575"/>
    <cellStyle name="?鹎%U龡&amp;H齲_x0001_C铣_x0014__x0007__x0001__x0001_ 2 2 7_2015财政决算公开" xfId="576"/>
    <cellStyle name="60% - 强调文字颜色 2 7 2" xfId="577"/>
    <cellStyle name="?鹎%U龡&amp;H齲_x0001_C铣_x0014__x0007__x0001__x0001_ 2 3" xfId="578"/>
    <cellStyle name="货币 2 3 3 4" xfId="579"/>
    <cellStyle name="常规 11 6" xfId="580"/>
    <cellStyle name="?鹎%U龡&amp;H齲_x0001_C铣_x0014__x0007__x0001__x0001_ 4 10" xfId="581"/>
    <cellStyle name="?鹎%U龡&amp;H齲_x0001_C铣_x0014__x0007__x0001__x0001_ 2 2 9" xfId="582"/>
    <cellStyle name="40% - 强调文字颜色 2 2_2015财政决算公开" xfId="583"/>
    <cellStyle name="?鹎%U龡&amp;H齲_x0001_C铣_x0014__x0007__x0001__x0001_ 3 2 3 3 3" xfId="584"/>
    <cellStyle name="货币 3 2 8" xfId="585"/>
    <cellStyle name="常规 28 3" xfId="586"/>
    <cellStyle name="常规 33 3" xfId="587"/>
    <cellStyle name="?鹎%U龡&amp;H齲_x0001_C铣_x0014__x0007__x0001__x0001_ 2 2_2015财政决算公开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?鹎%U龡&amp;H齲_x0001_C铣_x0014__x0007__x0001__x0001_ 2 3 2 3_2015财政决算公开" xfId="597"/>
    <cellStyle name="40% - 强调文字颜色 3 7 2" xfId="598"/>
    <cellStyle name="20% - 强调文字颜色 5 2 3 2 2" xfId="599"/>
    <cellStyle name="?鹎%U龡&amp;H齲_x0001_C铣_x0014__x0007__x0001__x0001_ 2 3 2 4" xfId="600"/>
    <cellStyle name="?鹎%U龡&amp;H齲_x0001_C铣_x0014__x0007__x0001__x0001_ 2 3 2 4 2" xfId="601"/>
    <cellStyle name="常规 8 3 3" xfId="602"/>
    <cellStyle name="?鹎%U龡&amp;H齲_x0001_C铣_x0014__x0007__x0001__x0001_ 2 3 4_2015财政决算公开" xfId="603"/>
    <cellStyle name="?鹎%U龡&amp;H齲_x0001_C铣_x0014__x0007__x0001__x0001_ 2 3 2 4 2 2" xfId="604"/>
    <cellStyle name="40% - 着色 4" xfId="605"/>
    <cellStyle name="?鹎%U龡&amp;H齲_x0001_C铣_x0014__x0007__x0001__x0001_ 3 4 4 4 2" xfId="606"/>
    <cellStyle name="?鹎%U龡&amp;H齲_x0001_C铣_x0014__x0007__x0001__x0001_ 3 2 2 2 2 4 2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货币 4 9" xfId="613"/>
    <cellStyle name="?鹎%U龡&amp;H齲_x0001_C铣_x0014__x0007__x0001__x0001_ 3 2 2 5_2015财政决算公开" xfId="614"/>
    <cellStyle name="?鹎%U龡&amp;H齲_x0001_C铣_x0014__x0007__x0001__x0001_ 3 3 2 4 2" xfId="615"/>
    <cellStyle name="?鹎%U龡&amp;H齲_x0001_C铣_x0014__x0007__x0001__x0001_ 2 3 2 7" xfId="616"/>
    <cellStyle name="?鹎%U龡&amp;H齲_x0001_C铣_x0014__x0007__x0001__x0001_ 3 3 2 4 2 2" xfId="617"/>
    <cellStyle name="?鹎%U龡&amp;H齲_x0001_C铣_x0014__x0007__x0001__x0001_ 2 3 2 7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标题 1 2 2" xfId="624"/>
    <cellStyle name="?鹎%U龡&amp;H齲_x0001_C铣_x0014__x0007__x0001__x0001_ 2 3 3 5" xfId="625"/>
    <cellStyle name="后继超级链接 3 2" xfId="626"/>
    <cellStyle name="?鹎%U龡&amp;H齲_x0001_C铣_x0014__x0007__x0001__x0001_ 3 2 5" xfId="627"/>
    <cellStyle name="?鹎%U龡&amp;H齲_x0001_C铣_x0014__x0007__x0001__x0001_ 3 2 2 3" xfId="628"/>
    <cellStyle name="?鹎%U龡&amp;H齲_x0001_C铣_x0014__x0007__x0001__x0001_ 2 3 3_2015财政决算公开" xfId="629"/>
    <cellStyle name="40% - 强调文字颜色 6 5_2015财政决算公开" xfId="630"/>
    <cellStyle name="?鹎%U龡&amp;H齲_x0001_C铣_x0014__x0007__x0001__x0001_ 2 3 4" xfId="631"/>
    <cellStyle name="?鹎%U龡&amp;H齲_x0001_C铣_x0014__x0007__x0001__x0001_ 2 3 4 2" xfId="632"/>
    <cellStyle name="?鹎%U龡&amp;H齲_x0001_C铣_x0014__x0007__x0001__x0001_ 2 3_2015财政决算公开" xfId="633"/>
    <cellStyle name="60% - 强调文字颜色 2 2 2 2 3" xfId="634"/>
    <cellStyle name="?鹎%U龡&amp;H齲_x0001_C铣_x0014__x0007__x0001__x0001_ 2 3 4 2 2" xfId="635"/>
    <cellStyle name="40% - 强调文字颜色 4 2 2 2_2015财政决算公开" xfId="636"/>
    <cellStyle name="?鹎%U龡&amp;H齲_x0001_C铣_x0014__x0007__x0001__x0001_ 2 3 4 3" xfId="637"/>
    <cellStyle name="?鹎%U龡&amp;H齲_x0001_C铣_x0014__x0007__x0001__x0001_ 2 3 4 4" xfId="638"/>
    <cellStyle name="常规 2 2 2 3 5" xfId="639"/>
    <cellStyle name="?鹎%U龡&amp;H齲_x0001_C铣_x0014__x0007__x0001__x0001_ 2 3 4 4 2" xfId="640"/>
    <cellStyle name="标题 1 3 2" xfId="641"/>
    <cellStyle name="?鹎%U龡&amp;H齲_x0001_C铣_x0014__x0007__x0001__x0001_ 2 3 4 5" xfId="642"/>
    <cellStyle name="好 4 2 2" xfId="643"/>
    <cellStyle name="常规 12 2" xfId="644"/>
    <cellStyle name="?鹎%U龡&amp;H齲_x0001_C铣_x0014__x0007__x0001__x0001_ 2 3 5" xfId="645"/>
    <cellStyle name="常规 12 2 2 2" xfId="646"/>
    <cellStyle name="60% - 强调文字颜色 2 2 3 2 3" xfId="647"/>
    <cellStyle name="60% - 强调文字颜色 3 2 4 3" xfId="648"/>
    <cellStyle name="?鹎%U龡&amp;H齲_x0001_C铣_x0014__x0007__x0001__x0001_ 2 3 5 2 2" xfId="649"/>
    <cellStyle name="常规 2 2 3 2 5" xfId="650"/>
    <cellStyle name="常规 12 2 3 2" xfId="651"/>
    <cellStyle name="千位分隔 2 2 8" xfId="652"/>
    <cellStyle name="?鹎%U龡&amp;H齲_x0001_C铣_x0014__x0007__x0001__x0001_ 2 3 5 3 2" xfId="653"/>
    <cellStyle name="常规 12 2_2015财政决算公开" xfId="654"/>
    <cellStyle name="20% - 强调文字颜色 5 6 3" xfId="655"/>
    <cellStyle name="60% - 强调文字颜色 1 5 2 2" xfId="656"/>
    <cellStyle name="?鹎%U龡&amp;H齲_x0001_C铣_x0014__x0007__x0001__x0001_ 2 3 5_2015财政决算公开" xfId="657"/>
    <cellStyle name="好 4 2 3" xfId="658"/>
    <cellStyle name="常规 12 3" xfId="659"/>
    <cellStyle name="?鹎%U龡&amp;H齲_x0001_C铣_x0014__x0007__x0001__x0001_ 2 3 6" xfId="660"/>
    <cellStyle name="常规 12 3 2" xfId="661"/>
    <cellStyle name="?鹎%U龡&amp;H齲_x0001_C铣_x0014__x0007__x0001__x0001_ 2 3 6 2" xfId="662"/>
    <cellStyle name="常规 12 3 2 2" xfId="663"/>
    <cellStyle name="?鹎%U龡&amp;H齲_x0001_C铣_x0014__x0007__x0001__x0001_ 2 3 6 2 2" xfId="664"/>
    <cellStyle name="常规 12 3 3" xfId="665"/>
    <cellStyle name="霓付_laroux" xfId="666"/>
    <cellStyle name="?鹎%U龡&amp;H齲_x0001_C铣_x0014__x0007__x0001__x0001_ 2 3 6 3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40% - 强调文字颜色 1 4 4" xfId="672"/>
    <cellStyle name="常规 13 2_2015财政决算公开" xfId="673"/>
    <cellStyle name="?鹎%U龡&amp;H齲_x0001_C铣_x0014__x0007__x0001__x0001_ 2 4 5_2015财政决算公开" xfId="674"/>
    <cellStyle name="?鹎%U龡&amp;H齲_x0001_C铣_x0014__x0007__x0001__x0001_ 2 3 6 4 2" xfId="675"/>
    <cellStyle name="链接单元格 3 3 2" xfId="676"/>
    <cellStyle name="货币 2 3 4 2" xfId="677"/>
    <cellStyle name="常规 12 4" xfId="678"/>
    <cellStyle name="?鹎%U龡&amp;H齲_x0001_C铣_x0014__x0007__x0001__x0001_ 2 3 7" xfId="679"/>
    <cellStyle name="货币 2 3 4 2 2" xfId="680"/>
    <cellStyle name="常规 12 4 2" xfId="681"/>
    <cellStyle name="?鹎%U龡&amp;H齲_x0001_C铣_x0014__x0007__x0001__x0001_ 2 3 7 2" xfId="682"/>
    <cellStyle name="?鹎%U龡&amp;H齲_x0001_C铣_x0014__x0007__x0001__x0001_ 3 3 3 2 2" xfId="683"/>
    <cellStyle name="?鹎%U龡&amp;H齲_x0001_C铣_x0014__x0007__x0001__x0001_ 3 2" xfId="684"/>
    <cellStyle name="货币 2 3 4 3" xfId="685"/>
    <cellStyle name="常规 12 5" xfId="686"/>
    <cellStyle name="?鹎%U龡&amp;H齲_x0001_C铣_x0014__x0007__x0001__x0001_ 2 3 8" xfId="687"/>
    <cellStyle name="?鹎%U龡&amp;H齲_x0001_C铣_x0014__x0007__x0001__x0001_ 3 2 2" xfId="688"/>
    <cellStyle name="货币 2 3 4 3 2" xfId="689"/>
    <cellStyle name="常规 12 5 2" xfId="690"/>
    <cellStyle name="?鹎%U龡&amp;H齲_x0001_C铣_x0014__x0007__x0001__x0001_ 2 3 8 2" xfId="691"/>
    <cellStyle name="货币 2 3 4 4" xfId="692"/>
    <cellStyle name="常规 12 6" xfId="693"/>
    <cellStyle name="?鹎%U龡&amp;H齲_x0001_C铣_x0014__x0007__x0001__x0001_ 2 3 9" xfId="694"/>
    <cellStyle name="货币 2 3 4 4 2" xfId="695"/>
    <cellStyle name="?鹎%U龡&amp;H齲_x0001_C铣_x0014__x0007__x0001__x0001_ 2 3 9 2" xfId="696"/>
    <cellStyle name="?鹎%U龡&amp;H齲_x0001_C铣_x0014__x0007__x0001__x0001_ 2 4 2" xfId="697"/>
    <cellStyle name="?鹎%U龡&amp;H齲_x0001_C铣_x0014__x0007__x0001__x0001_ 2 5 3 2" xfId="698"/>
    <cellStyle name="好 2" xfId="699"/>
    <cellStyle name="差 2 3 2 2" xfId="700"/>
    <cellStyle name="40% - 强调文字颜色 3 6 3" xfId="701"/>
    <cellStyle name="?鹎%U龡&amp;H齲_x0001_C铣_x0014__x0007__x0001__x0001_ 3 3 2 2_2015财政决算公开" xfId="702"/>
    <cellStyle name="?鹎%U龡&amp;H齲_x0001_C铣_x0014__x0007__x0001__x0001_ 2 4 2 2 2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20% - 强调文字颜色 1 6" xfId="707"/>
    <cellStyle name="?鹎%U龡&amp;H齲_x0001_C铣_x0014__x0007__x0001__x0001_ 3 6 4" xfId="708"/>
    <cellStyle name="?鹎%U龡&amp;H齲_x0001_C铣_x0014__x0007__x0001__x0001_ 3 2 2 4 2" xfId="709"/>
    <cellStyle name="?鹎%U龡&amp;H齲_x0001_C铣_x0014__x0007__x0001__x0001_ 2 4 2 2 3" xfId="710"/>
    <cellStyle name="?鹎%U龡&amp;H齲_x0001_C铣_x0014__x0007__x0001__x0001_ 3 2 6 2 2" xfId="711"/>
    <cellStyle name="20% - 强调文字颜色 1 6 2" xfId="712"/>
    <cellStyle name="?鹎%U龡&amp;H齲_x0001_C铣_x0014__x0007__x0001__x0001_ 3 2 2 4 2 2" xfId="713"/>
    <cellStyle name="?鹎%U龡&amp;H齲_x0001_C铣_x0014__x0007__x0001__x0001_ 2 4 2 2 3 2" xfId="714"/>
    <cellStyle name="?鹎%U龡&amp;H齲_x0001_C铣_x0014__x0007__x0001__x0001_ 3 2 6 3" xfId="715"/>
    <cellStyle name="60% - 强调文字颜色 4 4 2 2" xfId="716"/>
    <cellStyle name="20% - 强调文字颜色 1 7" xfId="717"/>
    <cellStyle name="?鹎%U龡&amp;H齲_x0001_C铣_x0014__x0007__x0001__x0001_ 3 2 2 4 3" xfId="718"/>
    <cellStyle name="货币 3 2 3 3 2" xfId="719"/>
    <cellStyle name="?鹎%U龡&amp;H齲_x0001_C铣_x0014__x0007__x0001__x0001_ 2 4 2 2 4" xfId="720"/>
    <cellStyle name="?鹎%U龡&amp;H齲_x0001_C铣_x0014__x0007__x0001__x0001_ 3 2 6 3 2" xfId="721"/>
    <cellStyle name="60% - 强调文字颜色 4 4 2 2 2" xfId="722"/>
    <cellStyle name="20% - 强调文字颜色 1 7 2" xfId="723"/>
    <cellStyle name="?鹎%U龡&amp;H齲_x0001_C铣_x0014__x0007__x0001__x0001_ 3 2 2 4 3 2" xfId="724"/>
    <cellStyle name="?鹎%U龡&amp;H齲_x0001_C铣_x0014__x0007__x0001__x0001_ 2 4 2 2 4 2" xfId="725"/>
    <cellStyle name="差 2 3 3" xfId="726"/>
    <cellStyle name="?鹎%U龡&amp;H齲_x0001_C铣_x0014__x0007__x0001__x0001_ 2 5 4" xfId="727"/>
    <cellStyle name="?鹎%U龡&amp;H齲_x0001_C铣_x0014__x0007__x0001__x0001_ 2 4 2 3" xfId="728"/>
    <cellStyle name="20% - 强调文字颜色 2 2 7" xfId="729"/>
    <cellStyle name="?鹎%U龡&amp;H齲_x0001_C铣_x0014__x0007__x0001__x0001_ 3 4 6 2 2" xfId="730"/>
    <cellStyle name="?鹎%U龡&amp;H齲_x0001_C铣_x0014__x0007__x0001__x0001_ 3 2 2 2 4 2 2" xfId="731"/>
    <cellStyle name="常规 2 4 2 8" xfId="732"/>
    <cellStyle name="?鹎%U龡&amp;H齲_x0001_C铣_x0014__x0007__x0001__x0001_ 2 4 2 3_2015财政决算公开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20% - 强调文字颜色 3 6" xfId="737"/>
    <cellStyle name="?鹎%U龡&amp;H齲_x0001_C铣_x0014__x0007__x0001__x0001_ 3 2 2 6 2" xfId="738"/>
    <cellStyle name="百分比 2 2 2 2 2" xfId="739"/>
    <cellStyle name="?鹎%U龡&amp;H齲_x0001_C铣_x0014__x0007__x0001__x0001_ 2 4 2 4 3" xfId="740"/>
    <cellStyle name="20% - 强调文字颜色 2 2 3 2 2" xfId="741"/>
    <cellStyle name="?鹎%U龡&amp;H齲_x0001_C铣_x0014__x0007__x0001__x0001_ 3 2 3 4 5" xfId="742"/>
    <cellStyle name="20% - 强调文字颜色 3 6 2" xfId="743"/>
    <cellStyle name="?鹎%U龡&amp;H齲_x0001_C铣_x0014__x0007__x0001__x0001_ 3 2 2 6 2 2" xfId="744"/>
    <cellStyle name="?鹎%U龡&amp;H齲_x0001_C铣_x0014__x0007__x0001__x0001_ 3 3 6 5" xfId="745"/>
    <cellStyle name="百分比 2 2 2 2 2 2" xfId="746"/>
    <cellStyle name="?鹎%U龡&amp;H齲_x0001_C铣_x0014__x0007__x0001__x0001_ 2 4 2 4 3 2" xfId="747"/>
    <cellStyle name="检查单元格 2 3 3 2" xfId="748"/>
    <cellStyle name="20% - 强调文字颜色 3 7" xfId="749"/>
    <cellStyle name="?鹎%U龡&amp;H齲_x0001_C铣_x0014__x0007__x0001__x0001_ 3 2 2 6 3" xfId="750"/>
    <cellStyle name="百分比 2 2 2 2 3" xfId="751"/>
    <cellStyle name="警告文本 2 2" xfId="752"/>
    <cellStyle name="常规 4 2 2 3 2 2" xfId="753"/>
    <cellStyle name="?鹎%U龡&amp;H齲_x0001_C铣_x0014__x0007__x0001__x0001_ 2 4 2 4 4" xfId="754"/>
    <cellStyle name="20% - 强调文字颜色 3 7 2" xfId="755"/>
    <cellStyle name="?鹎%U龡&amp;H齲_x0001_C铣_x0014__x0007__x0001__x0001_ 3 2 2 6 3 2" xfId="756"/>
    <cellStyle name="警告文本 2 2 2" xfId="757"/>
    <cellStyle name="汇总 2 2 3" xfId="758"/>
    <cellStyle name="?鹎%U龡&amp;H齲_x0001_C铣_x0014__x0007__x0001__x0001_ 2 4 2 4 4 2" xfId="759"/>
    <cellStyle name="?鹎%U龡&amp;H齲_x0001_C铣_x0014__x0007__x0001__x0001_ 3 4 2 5" xfId="760"/>
    <cellStyle name="?鹎%U龡&amp;H齲_x0001_C铣_x0014__x0007__x0001__x0001_ 2 4 2 4_2015财政决算公开" xfId="761"/>
    <cellStyle name="?鹎%U龡&amp;H齲_x0001_C铣_x0014__x0007__x0001__x0001_ 2 4 2 5" xfId="762"/>
    <cellStyle name="?鹎%U龡&amp;H齲_x0001_C铣_x0014__x0007__x0001__x0001_ 2 4 2 6 2" xfId="763"/>
    <cellStyle name="强调文字颜色 4 2 3 2 2" xfId="764"/>
    <cellStyle name="?鹎%U龡&amp;H齲_x0001_C铣_x0014__x0007__x0001__x0001_ 5 2" xfId="765"/>
    <cellStyle name="?鹎%U龡&amp;H齲_x0001_C铣_x0014__x0007__x0001__x0001_ 3 3 3 4 2" xfId="766"/>
    <cellStyle name="?鹎%U龡&amp;H齲_x0001_C铣_x0014__x0007__x0001__x0001_ 2 4 2 7" xfId="767"/>
    <cellStyle name="强调文字颜色 4 2 3 2 2 2" xfId="768"/>
    <cellStyle name="?鹎%U龡&amp;H齲_x0001_C铣_x0014__x0007__x0001__x0001_ 5 2 2" xfId="769"/>
    <cellStyle name="?鹎%U龡&amp;H齲_x0001_C铣_x0014__x0007__x0001__x0001_ 2 4 2 7 2" xfId="770"/>
    <cellStyle name="?鹎%U龡&amp;H齲_x0001_C铣_x0014__x0007__x0001__x0001_ 2 4 2_2015财政决算公开" xfId="771"/>
    <cellStyle name="解释性文本 5 2 2" xfId="772"/>
    <cellStyle name="差 2 2 2" xfId="773"/>
    <cellStyle name="?鹎%U龡&amp;H齲_x0001_C铣_x0014__x0007__x0001__x0001_ 2 4 3" xfId="774"/>
    <cellStyle name="差 2 2 2 2" xfId="775"/>
    <cellStyle name="?鹎%U龡&amp;H齲_x0001_C铣_x0014__x0007__x0001__x0001_ 2 4 3 2" xfId="776"/>
    <cellStyle name="差 2 2 2 2 2" xfId="777"/>
    <cellStyle name="40% - 强调文字颜色 4 6 3" xfId="778"/>
    <cellStyle name="?鹎%U龡&amp;H齲_x0001_C铣_x0014__x0007__x0001__x0001_ 2 4 3 2 2" xfId="779"/>
    <cellStyle name="差 2 2 2 3" xfId="780"/>
    <cellStyle name="?鹎%U龡&amp;H齲_x0001_C铣_x0014__x0007__x0001__x0001_ 2 4 3 3" xfId="781"/>
    <cellStyle name="?鹎%U龡&amp;H齲_x0001_C铣_x0014__x0007__x0001__x0001_ 2 4 3 3 2" xfId="782"/>
    <cellStyle name="40% - 强调文字颜色 5 2 2 2 2" xfId="783"/>
    <cellStyle name="?鹎%U龡&amp;H齲_x0001_C铣_x0014__x0007__x0001__x0001_ 2 4 3 4" xfId="784"/>
    <cellStyle name="40% - 强调文字颜色 5 2 2 2 2 2" xfId="785"/>
    <cellStyle name="?鹎%U龡&amp;H齲_x0001_C铣_x0014__x0007__x0001__x0001_ 2 4 3 4 2" xfId="786"/>
    <cellStyle name="标题 2 2 2" xfId="787"/>
    <cellStyle name="40% - 强调文字颜色 5 2 2 2 3" xfId="788"/>
    <cellStyle name="?鹎%U龡&amp;H齲_x0001_C铣_x0014__x0007__x0001__x0001_ 2 4 3 5" xfId="789"/>
    <cellStyle name="?鹎%U龡&amp;H齲_x0001_C铣_x0014__x0007__x0001__x0001_ 2 5" xfId="790"/>
    <cellStyle name="60% - 强调文字颜色 3 3 3 2 2" xfId="791"/>
    <cellStyle name="20% - 强调文字颜色 1 2 6" xfId="792"/>
    <cellStyle name="?鹎%U龡&amp;H齲_x0001_C铣_x0014__x0007__x0001__x0001_ 2 4 3_2015财政决算公开" xfId="793"/>
    <cellStyle name="差 2 2 3" xfId="794"/>
    <cellStyle name="?鹎%U龡&amp;H齲_x0001_C铣_x0014__x0007__x0001__x0001_ 2 4 4" xfId="795"/>
    <cellStyle name="差 2 2 3 2" xfId="796"/>
    <cellStyle name="?鹎%U龡&amp;H齲_x0001_C铣_x0014__x0007__x0001__x0001_ 2 4 4 2" xfId="797"/>
    <cellStyle name="?鹎%U龡&amp;H齲_x0001_C铣_x0014__x0007__x0001__x0001_ 3 4_2015财政决算公开" xfId="798"/>
    <cellStyle name="?鹎%U龡&amp;H齲_x0001_C铣_x0014__x0007__x0001__x0001_ 2 4 4 3" xfId="799"/>
    <cellStyle name="40% - 强调文字颜色 5 2 2 3 2" xfId="800"/>
    <cellStyle name="常规 2 2 2 5_2015财政决算公开" xfId="801"/>
    <cellStyle name="?鹎%U龡&amp;H齲_x0001_C铣_x0014__x0007__x0001__x0001_ 2 4 4 4" xfId="802"/>
    <cellStyle name="标题 2 3 2" xfId="803"/>
    <cellStyle name="?鹎%U龡&amp;H齲_x0001_C铣_x0014__x0007__x0001__x0001_ 2 4 4 5" xfId="804"/>
    <cellStyle name="?鹎%U龡&amp;H齲_x0001_C铣_x0014__x0007__x0001__x0001_ 2 4 4_2015财政决算公开" xfId="805"/>
    <cellStyle name="检查单元格 6" xfId="806"/>
    <cellStyle name="小数 4" xfId="807"/>
    <cellStyle name="常规 2 5 2 2" xfId="808"/>
    <cellStyle name="好 4 3 2" xfId="809"/>
    <cellStyle name="常规 13 2" xfId="810"/>
    <cellStyle name="差 2 2 4" xfId="811"/>
    <cellStyle name="?鹎%U龡&amp;H齲_x0001_C铣_x0014__x0007__x0001__x0001_ 2 4 5" xfId="812"/>
    <cellStyle name="常规 13 2 2" xfId="813"/>
    <cellStyle name="?鹎%U龡&amp;H齲_x0001_C铣_x0014__x0007__x0001__x0001_ 2 4 5 2" xfId="814"/>
    <cellStyle name="?鹎%U龡&amp;H齲_x0001_C铣_x0014__x0007__x0001__x0001_ 3 2 3 4_2015财政决算公开" xfId="815"/>
    <cellStyle name="常规 13 2 3" xfId="816"/>
    <cellStyle name="?鹎%U龡&amp;H齲_x0001_C铣_x0014__x0007__x0001__x0001_ 2 4 5 3" xfId="817"/>
    <cellStyle name="常规 13 3" xfId="818"/>
    <cellStyle name="?鹎%U龡&amp;H齲_x0001_C铣_x0014__x0007__x0001__x0001_ 2 4 6" xfId="819"/>
    <cellStyle name="常规 5 2 2 4" xfId="820"/>
    <cellStyle name="常规 13 3 2" xfId="821"/>
    <cellStyle name="?鹎%U龡&amp;H齲_x0001_C铣_x0014__x0007__x0001__x0001_ 2 4 6 2" xfId="822"/>
    <cellStyle name="常规 5 2 2 4 2" xfId="823"/>
    <cellStyle name="常规 13 3 2 2" xfId="824"/>
    <cellStyle name="常规 17 3" xfId="825"/>
    <cellStyle name="常规 22 3" xfId="826"/>
    <cellStyle name="?鹎%U龡&amp;H齲_x0001_C铣_x0014__x0007__x0001__x0001_ 2 4 6 2 2" xfId="827"/>
    <cellStyle name="常规 5 2 2 5" xfId="828"/>
    <cellStyle name="常规 13 3 3" xfId="829"/>
    <cellStyle name="?鹎%U龡&amp;H齲_x0001_C铣_x0014__x0007__x0001__x0001_ 2 4 6 3" xfId="830"/>
    <cellStyle name="标题 2 5 2" xfId="831"/>
    <cellStyle name="?鹎%U龡&amp;H齲_x0001_C铣_x0014__x0007__x0001__x0001_ 2 4 6 5" xfId="832"/>
    <cellStyle name="常规 5 2 2 5 2" xfId="833"/>
    <cellStyle name="百分比 5 7" xfId="834"/>
    <cellStyle name="常规 18 3" xfId="835"/>
    <cellStyle name="常规 23 3" xfId="836"/>
    <cellStyle name="?鹎%U龡&amp;H齲_x0001_C铣_x0014__x0007__x0001__x0001_ 2 4 6 3 2" xfId="837"/>
    <cellStyle name="常规 5 2 2 6" xfId="838"/>
    <cellStyle name="?鹎%U龡&amp;H齲_x0001_C铣_x0014__x0007__x0001__x0001_ 2 4 6 4" xfId="839"/>
    <cellStyle name="常规 19 3" xfId="840"/>
    <cellStyle name="常规 24 3" xfId="841"/>
    <cellStyle name="?鹎%U龡&amp;H齲_x0001_C铣_x0014__x0007__x0001__x0001_ 2 4 6 4 2" xfId="842"/>
    <cellStyle name="常规 13 3_2015财政决算公开" xfId="843"/>
    <cellStyle name="?鹎%U龡&amp;H齲_x0001_C铣_x0014__x0007__x0001__x0001_ 2 4 6_2015财政决算公开" xfId="844"/>
    <cellStyle name="货币 2 3 5 2" xfId="845"/>
    <cellStyle name="常规 13 4" xfId="846"/>
    <cellStyle name="?鹎%U龡&amp;H齲_x0001_C铣_x0014__x0007__x0001__x0001_ 2 4 7" xfId="847"/>
    <cellStyle name="检查单元格 2" xfId="848"/>
    <cellStyle name="常规 5 2 4 4" xfId="849"/>
    <cellStyle name="?鹎%U龡&amp;H齲_x0001_C铣_x0014__x0007__x0001__x0001_ 2 4 8 2" xfId="850"/>
    <cellStyle name="?鹎%U龡&amp;H齲_x0001_C铣_x0014__x0007__x0001__x0001_ 3 6_2015财政决算公开" xfId="851"/>
    <cellStyle name="?鹎%U龡&amp;H齲_x0001_C铣_x0014__x0007__x0001__x0001_ 2 4 9" xfId="852"/>
    <cellStyle name="货币 2 2 2 7 2" xfId="853"/>
    <cellStyle name="?鹎%U龡&amp;H齲_x0001_C铣_x0014__x0007__x0001__x0001_ 2 4_2015财政决算公开" xfId="854"/>
    <cellStyle name="?鹎%U龡&amp;H齲_x0001_C铣_x0014__x0007__x0001__x0001_ 2 5 2" xfId="855"/>
    <cellStyle name="货币 2 2 5 3" xfId="856"/>
    <cellStyle name="40% - 强调文字颜色 6 2 5" xfId="857"/>
    <cellStyle name="?鹎%U龡&amp;H齲_x0001_C铣_x0014__x0007__x0001__x0001_ 2 5_2015财政决算公开" xfId="858"/>
    <cellStyle name="20% - 强调文字颜色 1 2 7" xfId="859"/>
    <cellStyle name="?鹎%U龡&amp;H齲_x0001_C铣_x0014__x0007__x0001__x0001_ 3 4 5 2 2" xfId="860"/>
    <cellStyle name="?鹎%U龡&amp;H齲_x0001_C铣_x0014__x0007__x0001__x0001_ 3 2 2 2 3 2 2" xfId="861"/>
    <cellStyle name="?鹎%U龡&amp;H齲_x0001_C铣_x0014__x0007__x0001__x0001_ 2 6" xfId="862"/>
    <cellStyle name="百分比 2 3" xfId="863"/>
    <cellStyle name="?鹎%U龡&amp;H齲_x0001_C铣_x0014__x0007__x0001__x0001_ 2 6 2" xfId="864"/>
    <cellStyle name="常规 8 2 2 2 2" xfId="865"/>
    <cellStyle name="?鹎%U龡&amp;H齲_x0001_C铣_x0014__x0007__x0001__x0001_ 2 7" xfId="866"/>
    <cellStyle name="百分比 3 3" xfId="867"/>
    <cellStyle name="?鹎%U龡&amp;H齲_x0001_C铣_x0014__x0007__x0001__x0001_ 2 7 2" xfId="868"/>
    <cellStyle name="40% - 强调文字颜色 1 7 2" xfId="869"/>
    <cellStyle name="?鹎%U龡&amp;H齲_x0001_C铣_x0014__x0007__x0001__x0001_ 2 8" xfId="870"/>
    <cellStyle name="常规 2 4 9 2" xfId="871"/>
    <cellStyle name="?鹎%U龡&amp;H齲_x0001_C铣_x0014__x0007__x0001__x0001_ 3 2 10" xfId="872"/>
    <cellStyle name="标题 5 4 3" xfId="873"/>
    <cellStyle name="?鹎%U龡&amp;H齲_x0001_C铣_x0014__x0007__x0001__x0001_ 3 2 10 2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4 4_2015财政决算公开" xfId="879"/>
    <cellStyle name="计算 2 2 4" xfId="880"/>
    <cellStyle name="20% - 强调文字颜色 1 3 3 2 2" xfId="881"/>
    <cellStyle name="?鹎%U龡&amp;H齲_x0001_C铣_x0014__x0007__x0001__x0001_ 3 2 2 2 2_2015财政决算公开" xfId="882"/>
    <cellStyle name="?鹎%U龡&amp;H齲_x0001_C铣_x0014__x0007__x0001__x0001_ 3 2 2 2" xfId="883"/>
    <cellStyle name="警告文本 7" xfId="884"/>
    <cellStyle name="?鹎%U龡&amp;H齲_x0001_C铣_x0014__x0007__x0001__x0001_ 3 2 4 2" xfId="885"/>
    <cellStyle name="差 3 2 3" xfId="886"/>
    <cellStyle name="?鹎%U龡&amp;H齲_x0001_C铣_x0014__x0007__x0001__x0001_ 3 4 4" xfId="887"/>
    <cellStyle name="?鹎%U龡&amp;H齲_x0001_C铣_x0014__x0007__x0001__x0001_ 3 2 2 2 2" xfId="888"/>
    <cellStyle name="20% - 强调文字颜色 4 2 2 2 2 2" xfId="889"/>
    <cellStyle name="?鹎%U龡&amp;H齲_x0001_C铣_x0014__x0007__x0001__x0001_ 3 2 4 3" xfId="890"/>
    <cellStyle name="好 5 3 2" xfId="891"/>
    <cellStyle name="差 3 2 4" xfId="892"/>
    <cellStyle name="?鹎%U龡&amp;H齲_x0001_C铣_x0014__x0007__x0001__x0001_ 3 4 5" xfId="893"/>
    <cellStyle name="?鹎%U龡&amp;H齲_x0001_C铣_x0014__x0007__x0001__x0001_ 3 2 2 2 3" xfId="894"/>
    <cellStyle name="?鹎%U龡&amp;H齲_x0001_C铣_x0014__x0007__x0001__x0001_ 3 2 4 3 2" xfId="895"/>
    <cellStyle name="?鹎%U龡&amp;H齲_x0001_C铣_x0014__x0007__x0001__x0001_ 3 4 5 2" xfId="896"/>
    <cellStyle name="?鹎%U龡&amp;H齲_x0001_C铣_x0014__x0007__x0001__x0001_ 3 2 2 2 3 2" xfId="897"/>
    <cellStyle name="?鹎%U龡&amp;H齲_x0001_C铣_x0014__x0007__x0001__x0001_ 3 4 5 3" xfId="898"/>
    <cellStyle name="?鹎%U龡&amp;H齲_x0001_C铣_x0014__x0007__x0001__x0001_ 3 2 2 2 3 3" xfId="899"/>
    <cellStyle name="?鹎%U龡&amp;H齲_x0001_C铣_x0014__x0007__x0001__x0001_ 3 4 5 3 2" xfId="900"/>
    <cellStyle name="?鹎%U龡&amp;H齲_x0001_C铣_x0014__x0007__x0001__x0001_ 3 2 2 2 3 3 2" xfId="901"/>
    <cellStyle name="?鹎%U龡&amp;H齲_x0001_C铣_x0014__x0007__x0001__x0001_ 3 4 6 3" xfId="902"/>
    <cellStyle name="?鹎%U龡&amp;H齲_x0001_C铣_x0014__x0007__x0001__x0001_ 3 2 2 2 4 3" xfId="903"/>
    <cellStyle name="?鹎%U龡&amp;H齲_x0001_C铣_x0014__x0007__x0001__x0001_ 3 4 6 3 2" xfId="904"/>
    <cellStyle name="常规 45" xfId="905"/>
    <cellStyle name="常规 50" xfId="906"/>
    <cellStyle name="?鹎%U龡&amp;H齲_x0001_C铣_x0014__x0007__x0001__x0001_ 3 2 2 2 4 3 2" xfId="907"/>
    <cellStyle name="?鹎%U龡&amp;H齲_x0001_C铣_x0014__x0007__x0001__x0001_ 3 4 6 4" xfId="908"/>
    <cellStyle name="?鹎%U龡&amp;H齲_x0001_C铣_x0014__x0007__x0001__x0001_ 3 2 2 2 4 4" xfId="909"/>
    <cellStyle name="?鹎%U龡&amp;H齲_x0001_C铣_x0014__x0007__x0001__x0001_ 3 2 3 3_2015财政决算公开" xfId="910"/>
    <cellStyle name="?鹎%U龡&amp;H齲_x0001_C铣_x0014__x0007__x0001__x0001_ 3 4 6 4 2" xfId="911"/>
    <cellStyle name="?鹎%U龡&amp;H齲_x0001_C铣_x0014__x0007__x0001__x0001_ 3 2 2 2 4 4 2" xfId="912"/>
    <cellStyle name="?鹎%U龡&amp;H齲_x0001_C铣_x0014__x0007__x0001__x0001_ 3 4 6_2015财政决算公开" xfId="913"/>
    <cellStyle name="?鹎%U龡&amp;H齲_x0001_C铣_x0014__x0007__x0001__x0001_ 3 2 2 2 4_2015财政决算公开" xfId="914"/>
    <cellStyle name="常规 10 3" xfId="915"/>
    <cellStyle name="?鹎%U龡&amp;H齲_x0001_C铣_x0014__x0007__x0001__x0001_ 3 4 8 2" xfId="916"/>
    <cellStyle name="?鹎%U龡&amp;H齲_x0001_C铣_x0014__x0007__x0001__x0001_ 3 2 2 2 6 2" xfId="917"/>
    <cellStyle name="?鹎%U龡&amp;H齲_x0001_C铣_x0014__x0007__x0001__x0001_ 3 4 9" xfId="918"/>
    <cellStyle name="?鹎%U龡&amp;H齲_x0001_C铣_x0014__x0007__x0001__x0001_ 3 2 2 2 7" xfId="919"/>
    <cellStyle name="60% - 强调文字颜色 4 5 2 2" xfId="920"/>
    <cellStyle name="?鹎%U龡&amp;H齲_x0001_C铣_x0014__x0007__x0001__x0001_ 3 2 4_2015财政决算公开" xfId="921"/>
    <cellStyle name="?鹎%U龡&amp;H齲_x0001_C铣_x0014__x0007__x0001__x0001_ 4 6 5" xfId="922"/>
    <cellStyle name="?鹎%U龡&amp;H齲_x0001_C铣_x0014__x0007__x0001__x0001_ 3 2 3 4 3" xfId="923"/>
    <cellStyle name="?鹎%U龡&amp;H齲_x0001_C铣_x0014__x0007__x0001__x0001_ 3 3 6 3" xfId="924"/>
    <cellStyle name="?鹎%U龡&amp;H齲_x0001_C铣_x0014__x0007__x0001__x0001_ 3 2 2 2_2015财政决算公开" xfId="925"/>
    <cellStyle name="后继超级链接 3 2 2" xfId="926"/>
    <cellStyle name="?鹎%U龡&amp;H齲_x0001_C铣_x0014__x0007__x0001__x0001_ 3 2 5 2" xfId="927"/>
    <cellStyle name="差 3 3 3" xfId="928"/>
    <cellStyle name="?鹎%U龡&amp;H齲_x0001_C铣_x0014__x0007__x0001__x0001_ 3 2 2 3 2" xfId="929"/>
    <cellStyle name="?鹎%U龡&amp;H齲_x0001_C铣_x0014__x0007__x0001__x0001_ 3 2 5 3" xfId="930"/>
    <cellStyle name="?鹎%U龡&amp;H齲_x0001_C铣_x0014__x0007__x0001__x0001_ 3 2 2 3 3" xfId="931"/>
    <cellStyle name="后继超级链接 3 3" xfId="932"/>
    <cellStyle name="?鹎%U龡&amp;H齲_x0001_C铣_x0014__x0007__x0001__x0001_ 3 2 6" xfId="933"/>
    <cellStyle name="?鹎%U龡&amp;H齲_x0001_C铣_x0014__x0007__x0001__x0001_ 3 2 2 4" xfId="934"/>
    <cellStyle name="标题 1 8" xfId="935"/>
    <cellStyle name="?鹎%U龡&amp;H齲_x0001_C铣_x0014__x0007__x0001__x0001_ 3 2 2 4 4 2" xfId="936"/>
    <cellStyle name="?鹎%U龡&amp;H齲_x0001_C铣_x0014__x0007__x0001__x0001_ 3 2 2 4_2015财政决算公开" xfId="937"/>
    <cellStyle name="?鹎%U龡&amp;H齲_x0001_C铣_x0014__x0007__x0001__x0001_ 3 2 2 5" xfId="938"/>
    <cellStyle name="检查单元格 2 3 2 2 2" xfId="939"/>
    <cellStyle name="20% - 强调文字颜色 2 7 2" xfId="940"/>
    <cellStyle name="?鹎%U龡&amp;H齲_x0001_C铣_x0014__x0007__x0001__x0001_ 3 2 2 5 3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20% - 强调文字颜色 3 9" xfId="945"/>
    <cellStyle name="?鹎%U龡&amp;H齲_x0001_C铣_x0014__x0007__x0001__x0001_ 3 2 2 6 5" xfId="946"/>
    <cellStyle name="?鹎%U龡&amp;H齲_x0001_C铣_x0014__x0007__x0001__x0001_ 3 2 2 7" xfId="947"/>
    <cellStyle name="20% - 强调文字颜色 4 6" xfId="948"/>
    <cellStyle name="?鹎%U龡&amp;H齲_x0001_C铣_x0014__x0007__x0001__x0001_ 3 2 2 7 2" xfId="949"/>
    <cellStyle name="60% - 强调文字颜色 6 3 2 2 2" xfId="950"/>
    <cellStyle name="20% - 强调文字颜色 5 6" xfId="951"/>
    <cellStyle name="?鹎%U龡&amp;H齲_x0001_C铣_x0014__x0007__x0001__x0001_ 3 2 2 8 2" xfId="952"/>
    <cellStyle name="60% - 强调文字颜色 6 3 2 3" xfId="953"/>
    <cellStyle name="?鹎%U龡&amp;H齲_x0001_C铣_x0014__x0007__x0001__x0001_ 3 2 2 9" xfId="954"/>
    <cellStyle name="60% - 强调文字颜色 6 3 2 3 2" xfId="955"/>
    <cellStyle name="20% - 强调文字颜色 6 6" xfId="956"/>
    <cellStyle name="?鹎%U龡&amp;H齲_x0001_C铣_x0014__x0007__x0001__x0001_ 3 2 2 9 2" xfId="957"/>
    <cellStyle name="货币 4 2 2 4" xfId="958"/>
    <cellStyle name="?鹎%U龡&amp;H齲_x0001_C铣_x0014__x0007__x0001__x0001_ 3 2 2_2015财政决算公开" xfId="959"/>
    <cellStyle name="?鹎%U龡&amp;H齲_x0001_C铣_x0014__x0007__x0001__x0001_ 3 2 3" xfId="960"/>
    <cellStyle name="?鹎%U龡&amp;H齲_x0001_C铣_x0014__x0007__x0001__x0001_ 3 2 3 2" xfId="961"/>
    <cellStyle name="差 4 2 3" xfId="962"/>
    <cellStyle name="?鹎%U龡&amp;H齲_x0001_C铣_x0014__x0007__x0001__x0001_ 4 4 4" xfId="963"/>
    <cellStyle name="?鹎%U龡&amp;H齲_x0001_C铣_x0014__x0007__x0001__x0001_ 3 2 3 2 2" xfId="964"/>
    <cellStyle name="?鹎%U龡&amp;H齲_x0001_C铣_x0014__x0007__x0001__x0001_ 4 4 5" xfId="965"/>
    <cellStyle name="?鹎%U龡&amp;H齲_x0001_C铣_x0014__x0007__x0001__x0001_ 3 2 3 2 3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4 5 4" xfId="969"/>
    <cellStyle name="?鹎%U龡&amp;H齲_x0001_C铣_x0014__x0007__x0001__x0001_ 3 2 3 3 2" xfId="970"/>
    <cellStyle name="?鹎%U龡&amp;H齲_x0001_C铣_x0014__x0007__x0001__x0001_ 3 2 3 3 2 2" xfId="971"/>
    <cellStyle name="60% - 强调文字颜色 1 2 3" xfId="972"/>
    <cellStyle name="?鹎%U龡&amp;H齲_x0001_C铣_x0014__x0007__x0001__x0001_ 3 2 3 3 3 2" xfId="973"/>
    <cellStyle name="?鹎%U龡&amp;H齲_x0001_C铣_x0014__x0007__x0001__x0001_ 4 6 4 2" xfId="974"/>
    <cellStyle name="?鹎%U龡&amp;H齲_x0001_C铣_x0014__x0007__x0001__x0001_ 3 2 3 4 2 2" xfId="975"/>
    <cellStyle name="60% - 强调文字颜色 4 5 2 2 2" xfId="976"/>
    <cellStyle name="60% - 强调文字颜色 2 2 3" xfId="977"/>
    <cellStyle name="?鹎%U龡&amp;H齲_x0001_C铣_x0014__x0007__x0001__x0001_ 3 2 3 4 3 2" xfId="978"/>
    <cellStyle name="常规 5 2 4 2 2" xfId="979"/>
    <cellStyle name="60% - 强调文字颜色 4 5 2 3" xfId="980"/>
    <cellStyle name="?鹎%U龡&amp;H齲_x0001_C铣_x0014__x0007__x0001__x0001_ 3 2 3 4 4" xfId="981"/>
    <cellStyle name="60% - 强调文字颜色 2 3 3" xfId="982"/>
    <cellStyle name="?鹎%U龡&amp;H齲_x0001_C铣_x0014__x0007__x0001__x0001_ 3 2 3 4 4 2" xfId="983"/>
    <cellStyle name="常规_预计与预算2 3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?鹎%U龡&amp;H齲_x0001_C铣_x0014__x0007__x0001__x0001_ 3 3 6 4" xfId="1104"/>
    <cellStyle name="?鹎%U龡&amp;H齲_x0001_C铣_x0014__x0007__x0001__x0001_ 3 3 6 4 2" xfId="1105"/>
    <cellStyle name="常规 49" xfId="1106"/>
    <cellStyle name="常规 54" xfId="1107"/>
    <cellStyle name="40% - 强调文字颜色 4 4 2 2 2" xfId="1108"/>
    <cellStyle name="?鹎%U龡&amp;H齲_x0001_C铣_x0014__x0007__x0001__x0001_ 3 3 6_2015财政决算公开" xfId="1109"/>
    <cellStyle name="货币 2 4 4 2" xfId="1110"/>
    <cellStyle name="?鹎%U龡&amp;H齲_x0001_C铣_x0014__x0007__x0001__x0001_ 3 3 7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常规 2 2 2 4 3 2" xfId="1116"/>
    <cellStyle name="?鹎%U龡&amp;H齲_x0001_C铣_x0014__x0007__x0001__x0001_ 3 3_2015财政决算公开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40% - 强调文字颜色 1 4_2015财政决算公开" xfId="1121"/>
    <cellStyle name="?鹎%U龡&amp;H齲_x0001_C铣_x0014__x0007__x0001__x0001_ 3 4 2 2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货币 4 2 3 3 2" xfId="1128"/>
    <cellStyle name="?鹎%U龡&amp;H齲_x0001_C铣_x0014__x0007__x0001__x0001_ 3 4 2 2 4" xfId="1129"/>
    <cellStyle name="?鹎%U龡&amp;H齲_x0001_C铣_x0014__x0007__x0001__x0001_ 3 4 2 2 4 2" xfId="1130"/>
    <cellStyle name="?鹎%U龡&amp;H齲_x0001_C铣_x0014__x0007__x0001__x0001_ 3 4 2 2 5" xfId="1131"/>
    <cellStyle name="百分比 2 2" xfId="1132"/>
    <cellStyle name="?鹎%U龡&amp;H齲_x0001_C铣_x0014__x0007__x0001__x0001_ 3 4 2 2_2015财政决算公开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60% - 强调文字颜色 6 4 2 2 2" xfId="1143"/>
    <cellStyle name="?鹎%U龡&amp;H齲_x0001_C铣_x0014__x0007__x0001__x0001_ 3 4 2 4 3 2" xfId="1144"/>
    <cellStyle name="60% - 强调文字颜色 6 4 2 3" xfId="1145"/>
    <cellStyle name="?鹎%U龡&amp;H齲_x0001_C铣_x0014__x0007__x0001__x0001_ 3 4 2 4 4" xfId="1146"/>
    <cellStyle name="?鹎%U龡&amp;H齲_x0001_C铣_x0014__x0007__x0001__x0001_ 3 4 2 4 4 2" xfId="1147"/>
    <cellStyle name="20% - 强调文字颜色 2 4 2 2 2" xfId="1148"/>
    <cellStyle name="?鹎%U龡&amp;H齲_x0001_C铣_x0014__x0007__x0001__x0001_ 3 4 2 4 5" xfId="1149"/>
    <cellStyle name="常规 2 3 3 2" xfId="1150"/>
    <cellStyle name="?鹎%U龡&amp;H齲_x0001_C铣_x0014__x0007__x0001__x0001_ 3 4 2 4_2015财政决算公开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40% - 强调文字颜色 5 3 2 2 2 2" xfId="1155"/>
    <cellStyle name="?鹎%U龡&amp;H齲_x0001_C铣_x0014__x0007__x0001__x0001_ 3 4 3 4 2" xfId="1156"/>
    <cellStyle name="?鹎%U龡&amp;H齲_x0001_C铣_x0014__x0007__x0001__x0001_ 3 4 2 7" xfId="1157"/>
    <cellStyle name="?鹎%U龡&amp;H齲_x0001_C铣_x0014__x0007__x0001__x0001_ 3 4 2 7 2" xfId="1158"/>
    <cellStyle name="常规 2 2 2 8 2" xfId="1159"/>
    <cellStyle name="60% - 强调文字颜色 6 5 2 2" xfId="1160"/>
    <cellStyle name="?鹎%U龡&amp;H齲_x0001_C铣_x0014__x0007__x0001__x0001_ 3 4 2 8" xfId="1161"/>
    <cellStyle name="货币 2 2 2" xfId="1162"/>
    <cellStyle name="?鹎%U龡&amp;H齲_x0001_C铣_x0014__x0007__x0001__x0001_ 3 4 2_2015财政决算公开" xfId="1163"/>
    <cellStyle name="差 3 2 2" xfId="1164"/>
    <cellStyle name="?鹎%U龡&amp;H齲_x0001_C铣_x0014__x0007__x0001__x0001_ 3 4 3" xfId="1165"/>
    <cellStyle name="差 3 2 2 2" xfId="1166"/>
    <cellStyle name="?鹎%U龡&amp;H齲_x0001_C铣_x0014__x0007__x0001__x0001_ 3 4 3 2" xfId="1167"/>
    <cellStyle name="差 3 2 2 2 2" xfId="1168"/>
    <cellStyle name="?鹎%U龡&amp;H齲_x0001_C铣_x0014__x0007__x0001__x0001_ 3 4 3 2 2" xfId="1169"/>
    <cellStyle name="差 3 2 2 3" xfId="1170"/>
    <cellStyle name="?鹎%U龡&amp;H齲_x0001_C铣_x0014__x0007__x0001__x0001_ 3 4 3 3" xfId="1171"/>
    <cellStyle name="?鹎%U龡&amp;H齲_x0001_C铣_x0014__x0007__x0001__x0001_ 3 4 3 3 2" xfId="1172"/>
    <cellStyle name="40% - 强调文字颜色 5 3 2 2 2" xfId="1173"/>
    <cellStyle name="?鹎%U龡&amp;H齲_x0001_C铣_x0014__x0007__x0001__x0001_ 3 4 3 4" xfId="1174"/>
    <cellStyle name="40% - 强调文字颜色 5 3 2 2 3" xfId="1175"/>
    <cellStyle name="?鹎%U龡&amp;H齲_x0001_C铣_x0014__x0007__x0001__x0001_ 3 4 3 5" xfId="1176"/>
    <cellStyle name="货币 2 2 3 4" xfId="1177"/>
    <cellStyle name="?鹎%U龡&amp;H齲_x0001_C铣_x0014__x0007__x0001__x0001_ 3 4 3_2015财政决算公开" xfId="1178"/>
    <cellStyle name="?鹎%U龡&amp;H齲_x0001_C铣_x0014__x0007__x0001__x0001_ 3 5" xfId="1179"/>
    <cellStyle name="?鹎%U龡&amp;H齲_x0001_C铣_x0014__x0007__x0001__x0001_ 3 5 2" xfId="1180"/>
    <cellStyle name="货币 3" xfId="1181"/>
    <cellStyle name="?鹎%U龡&amp;H齲_x0001_C铣_x0014__x0007__x0001__x0001_ 3 5 2 2" xfId="1182"/>
    <cellStyle name="差 3 3 2" xfId="1183"/>
    <cellStyle name="?鹎%U龡&amp;H齲_x0001_C铣_x0014__x0007__x0001__x0001_ 3 5 3" xfId="1184"/>
    <cellStyle name="货币 3 4 2" xfId="1185"/>
    <cellStyle name="?鹎%U龡&amp;H齲_x0001_C铣_x0014__x0007__x0001__x0001_ 3 5_2015财政决算公开" xfId="1186"/>
    <cellStyle name="?鹎%U龡&amp;H齲_x0001_C铣_x0014__x0007__x0001__x0001_ 3 6" xfId="1187"/>
    <cellStyle name="强调文字颜色 2 2 2 3" xfId="1188"/>
    <cellStyle name="20% - 强调文字颜色 1 4" xfId="1189"/>
    <cellStyle name="?鹎%U龡&amp;H齲_x0001_C铣_x0014__x0007__x0001__x0001_ 3 6 2" xfId="1190"/>
    <cellStyle name="20% - 强调文字颜色 5 4_2015财政决算公开" xfId="1191"/>
    <cellStyle name="强调文字颜色 2 2 2 3 2" xfId="1192"/>
    <cellStyle name="20% - 强调文字颜色 1 4 2" xfId="1193"/>
    <cellStyle name="?鹎%U龡&amp;H齲_x0001_C铣_x0014__x0007__x0001__x0001_ 3 6 2 2" xfId="1194"/>
    <cellStyle name="差 3 4 2" xfId="1195"/>
    <cellStyle name="40% - 强调文字颜色 4 2 4_2015财政决算公开" xfId="1196"/>
    <cellStyle name="强调文字颜色 2 2 2 4" xfId="1197"/>
    <cellStyle name="20% - 强调文字颜色 1 5" xfId="1198"/>
    <cellStyle name="?鹎%U龡&amp;H齲_x0001_C铣_x0014__x0007__x0001__x0001_ 3 6 3" xfId="1199"/>
    <cellStyle name="20% - 强调文字颜色 1 5 2" xfId="1200"/>
    <cellStyle name="?鹎%U龡&amp;H齲_x0001_C铣_x0014__x0007__x0001__x0001_ 3 6 3 2" xfId="1201"/>
    <cellStyle name="?鹎%U龡&amp;H齲_x0001_C铣_x0014__x0007__x0001__x0001_ 3 7" xfId="1202"/>
    <cellStyle name="强调文字颜色 2 2 3 3" xfId="1203"/>
    <cellStyle name="20% - 强调文字颜色 2 4" xfId="1204"/>
    <cellStyle name="?鹎%U龡&amp;H齲_x0001_C铣_x0014__x0007__x0001__x0001_ 3 7 2" xfId="1205"/>
    <cellStyle name="?鹎%U龡&amp;H齲_x0001_C铣_x0014__x0007__x0001__x0001_ 3 8" xfId="1206"/>
    <cellStyle name="常规 3 2 7" xfId="1207"/>
    <cellStyle name="强调文字颜色 2 2 4 3" xfId="1208"/>
    <cellStyle name="20% - 强调文字颜色 3 4" xfId="1209"/>
    <cellStyle name="?鹎%U龡&amp;H齲_x0001_C铣_x0014__x0007__x0001__x0001_ 3 8 2" xfId="1210"/>
    <cellStyle name="?鹎%U龡&amp;H齲_x0001_C铣_x0014__x0007__x0001__x0001_ 3 9" xfId="1211"/>
    <cellStyle name="20% - 强调文字颜色 4 4" xfId="1212"/>
    <cellStyle name="?鹎%U龡&amp;H齲_x0001_C铣_x0014__x0007__x0001__x0001_ 3 9 2" xfId="1213"/>
    <cellStyle name="?鹎%U龡&amp;H齲_x0001_C铣_x0014__x0007__x0001__x0001_ 3_2015财政决算公开" xfId="1214"/>
    <cellStyle name="标题 4 4" xfId="1215"/>
    <cellStyle name="?鹎%U龡&amp;H齲_x0001_C铣_x0014__x0007__x0001__x0001_ 4 2 2" xfId="1216"/>
    <cellStyle name="标题 4 4 2" xfId="1217"/>
    <cellStyle name="?鹎%U龡&amp;H齲_x0001_C铣_x0014__x0007__x0001__x0001_ 4 2 2 2" xfId="1218"/>
    <cellStyle name="标题 4 4 2 2" xfId="1219"/>
    <cellStyle name="40% - 强调文字颜色 5 2 2 3" xfId="1220"/>
    <cellStyle name="?鹎%U龡&amp;H齲_x0001_C铣_x0014__x0007__x0001__x0001_ 4 2 2 2 2" xfId="1221"/>
    <cellStyle name="标题 4 4 3" xfId="1222"/>
    <cellStyle name="?鹎%U龡&amp;H齲_x0001_C铣_x0014__x0007__x0001__x0001_ 4 2 2 3" xfId="1223"/>
    <cellStyle name="常规 3 2 2 5" xfId="1224"/>
    <cellStyle name="40% - 强调文字颜色 5 2 3 3" xfId="1225"/>
    <cellStyle name="?鹎%U龡&amp;H齲_x0001_C铣_x0014__x0007__x0001__x0001_ 4 2 2 3 2" xfId="1226"/>
    <cellStyle name="?鹎%U龡&amp;H齲_x0001_C铣_x0014__x0007__x0001__x0001_ 4 2 2 4" xfId="1227"/>
    <cellStyle name="常规 3 2 3 5" xfId="1228"/>
    <cellStyle name="?鹎%U龡&amp;H齲_x0001_C铣_x0014__x0007__x0001__x0001_ 4 2 2 4 2" xfId="1229"/>
    <cellStyle name="?鹎%U龡&amp;H齲_x0001_C铣_x0014__x0007__x0001__x0001_ 4 2 2 5" xfId="1230"/>
    <cellStyle name="常规 3 2 4 5" xfId="1231"/>
    <cellStyle name="?鹎%U龡&amp;H齲_x0001_C铣_x0014__x0007__x0001__x0001_ 4 2 2 5 2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标题 4 5" xfId="1236"/>
    <cellStyle name="?鹎%U龡&amp;H齲_x0001_C铣_x0014__x0007__x0001__x0001_ 4 2 3" xfId="1237"/>
    <cellStyle name="标题 4 5 2" xfId="1238"/>
    <cellStyle name="?鹎%U龡&amp;H齲_x0001_C铣_x0014__x0007__x0001__x0001_ 4 2 3 2" xfId="1239"/>
    <cellStyle name="标题 4 5 2 2" xfId="1240"/>
    <cellStyle name="40% - 强调文字颜色 5 3 2 3" xfId="1241"/>
    <cellStyle name="?鹎%U龡&amp;H齲_x0001_C铣_x0014__x0007__x0001__x0001_ 4 2 3 2 2" xfId="1242"/>
    <cellStyle name="标题 4 5 3" xfId="1243"/>
    <cellStyle name="?鹎%U龡&amp;H齲_x0001_C铣_x0014__x0007__x0001__x0001_ 4 2 3 3" xfId="1244"/>
    <cellStyle name="40% - 强调文字颜色 5 3 3 3" xfId="1245"/>
    <cellStyle name="?鹎%U龡&amp;H齲_x0001_C铣_x0014__x0007__x0001__x0001_ 4 2 3 3 2" xfId="1246"/>
    <cellStyle name="?鹎%U龡&amp;H齲_x0001_C铣_x0014__x0007__x0001__x0001_ 4 2 3 4" xfId="1247"/>
    <cellStyle name="常规 4 2 2 2 5 2" xfId="1248"/>
    <cellStyle name="标题 4 6" xfId="1249"/>
    <cellStyle name="?鹎%U龡&amp;H齲_x0001_C铣_x0014__x0007__x0001__x0001_ 4 2 4" xfId="1250"/>
    <cellStyle name="标题 4 6 2" xfId="1251"/>
    <cellStyle name="?鹎%U龡&amp;H齲_x0001_C铣_x0014__x0007__x0001__x0001_ 4 2 4 2" xfId="1252"/>
    <cellStyle name="40% - 强调文字颜色 5 4 2 3" xfId="1253"/>
    <cellStyle name="?鹎%U龡&amp;H齲_x0001_C铣_x0014__x0007__x0001__x0001_ 4 2 4 2 2" xfId="1254"/>
    <cellStyle name="20% - 强调文字颜色 4 2 3 2 2 2" xfId="1255"/>
    <cellStyle name="?鹎%U龡&amp;H齲_x0001_C铣_x0014__x0007__x0001__x0001_ 4 2 4 3" xfId="1256"/>
    <cellStyle name="货币 2 2 2 8" xfId="1257"/>
    <cellStyle name="?鹎%U龡&amp;H齲_x0001_C铣_x0014__x0007__x0001__x0001_ 4 2 4 3 2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货币 2 3 6" xfId="1262"/>
    <cellStyle name="?鹎%U龡&amp;H齲_x0001_C铣_x0014__x0007__x0001__x0001_ 4 2 4_2015财政决算公开" xfId="1263"/>
    <cellStyle name="标题 4 7" xfId="1264"/>
    <cellStyle name="?鹎%U龡&amp;H齲_x0001_C铣_x0014__x0007__x0001__x0001_ 4 2 5" xfId="1265"/>
    <cellStyle name="?鹎%U龡&amp;H齲_x0001_C铣_x0014__x0007__x0001__x0001_ 4 2 5 2" xfId="1266"/>
    <cellStyle name="标题 4 8" xfId="1267"/>
    <cellStyle name="?鹎%U龡&amp;H齲_x0001_C铣_x0014__x0007__x0001__x0001_ 4 2 6" xfId="1268"/>
    <cellStyle name="?鹎%U龡&amp;H齲_x0001_C铣_x0014__x0007__x0001__x0001_ 4 2 6 2" xfId="1269"/>
    <cellStyle name="链接单元格 5 2 2" xfId="1270"/>
    <cellStyle name="货币 2 5 3 2" xfId="1271"/>
    <cellStyle name="?鹎%U龡&amp;H齲_x0001_C铣_x0014__x0007__x0001__x0001_ 4 2 7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标题 5 4" xfId="1277"/>
    <cellStyle name="?鹎%U龡&amp;H齲_x0001_C铣_x0014__x0007__x0001__x0001_ 4 3 2" xfId="1278"/>
    <cellStyle name="标题 5 4 2" xfId="1279"/>
    <cellStyle name="?鹎%U龡&amp;H齲_x0001_C铣_x0014__x0007__x0001__x0001_ 4 3 2 2" xfId="1280"/>
    <cellStyle name="标题 5 5" xfId="1281"/>
    <cellStyle name="?鹎%U龡&amp;H齲_x0001_C铣_x0014__x0007__x0001__x0001_ 4 3 3" xfId="1282"/>
    <cellStyle name="标题 5 5 2" xfId="1283"/>
    <cellStyle name="?鹎%U龡&amp;H齲_x0001_C铣_x0014__x0007__x0001__x0001_ 4 3 3 2" xfId="1284"/>
    <cellStyle name="标题 5 6" xfId="1285"/>
    <cellStyle name="?鹎%U龡&amp;H齲_x0001_C铣_x0014__x0007__x0001__x0001_ 4 3 4" xfId="1286"/>
    <cellStyle name="?鹎%U龡&amp;H齲_x0001_C铣_x0014__x0007__x0001__x0001_ 4 3 4 2" xfId="1287"/>
    <cellStyle name="好 6 2 2" xfId="1288"/>
    <cellStyle name="标题 5 7" xfId="1289"/>
    <cellStyle name="标题 3 2 3 2 2" xfId="1290"/>
    <cellStyle name="?鹎%U龡&amp;H齲_x0001_C铣_x0014__x0007__x0001__x0001_ 4 3 5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差 4 2 2" xfId="1298"/>
    <cellStyle name="?鹎%U龡&amp;H齲_x0001_C铣_x0014__x0007__x0001__x0001_ 4 4 3" xfId="1299"/>
    <cellStyle name="差 4 2 2 2" xfId="1300"/>
    <cellStyle name="?鹎%U龡&amp;H齲_x0001_C铣_x0014__x0007__x0001__x0001_ 4 4 3 2" xfId="1301"/>
    <cellStyle name="好 2 2 2 2" xfId="1302"/>
    <cellStyle name="?鹎%U龡&amp;H齲_x0001_C铣_x0014__x0007__x0001__x0001_ 4 4_2015财政决算公开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差 4 3 2" xfId="1307"/>
    <cellStyle name="?鹎%U龡&amp;H齲_x0001_C铣_x0014__x0007__x0001__x0001_ 4 5 3" xfId="1308"/>
    <cellStyle name="?鹎%U龡&amp;H齲_x0001_C铣_x0014__x0007__x0001__x0001_ 4 5 3 2" xfId="1309"/>
    <cellStyle name="?鹎%U龡&amp;H齲_x0001_C铣_x0014__x0007__x0001__x0001_ 4 6" xfId="1310"/>
    <cellStyle name="输入 3" xfId="1311"/>
    <cellStyle name="常规 2 9" xfId="1312"/>
    <cellStyle name="?鹎%U龡&amp;H齲_x0001_C铣_x0014__x0007__x0001__x0001_ 4 6 2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货币 4 4 3" xfId="1317"/>
    <cellStyle name="?鹎%U龡&amp;H齲_x0001_C铣_x0014__x0007__x0001__x0001_ 4 6_2015财政决算公开" xfId="1318"/>
    <cellStyle name="?鹎%U龡&amp;H齲_x0001_C铣_x0014__x0007__x0001__x0001_ 4 7" xfId="1319"/>
    <cellStyle name="常规 3 9" xfId="1320"/>
    <cellStyle name="?鹎%U龡&amp;H齲_x0001_C铣_x0014__x0007__x0001__x0001_ 4 7 2" xfId="1321"/>
    <cellStyle name="40% - 强调文字颜色 5 3 2_2015财政决算公开" xfId="1322"/>
    <cellStyle name="?鹎%U龡&amp;H齲_x0001_C铣_x0014__x0007__x0001__x0001_ 4 8" xfId="1323"/>
    <cellStyle name="常规 4 2 7" xfId="1324"/>
    <cellStyle name="?鹎%U龡&amp;H齲_x0001_C铣_x0014__x0007__x0001__x0001_ 4 8 2" xfId="1325"/>
    <cellStyle name="?鹎%U龡&amp;H齲_x0001_C铣_x0014__x0007__x0001__x0001_ 4 9" xfId="1326"/>
    <cellStyle name="千位分隔 4 2 3 3" xfId="1327"/>
    <cellStyle name="常规 5 9" xfId="1328"/>
    <cellStyle name="?鹎%U龡&amp;H齲_x0001_C铣_x0014__x0007__x0001__x0001_ 4 9 2" xfId="1329"/>
    <cellStyle name="?鹎%U龡&amp;H齲_x0001_C铣_x0014__x0007__x0001__x0001_ 4_2015财政决算公开" xfId="1330"/>
    <cellStyle name="60% - 强调文字颜色 5 5 2 2 2" xfId="1331"/>
    <cellStyle name="?鹎%U龡&amp;H齲_x0001_C铣_x0014__x0007__x0001__x0001_ 5 3 2" xfId="1332"/>
    <cellStyle name="60% - 强调文字颜色 5 5 2 3" xfId="1333"/>
    <cellStyle name="40% - 强调文字颜色 6 3 2 2 2 2" xfId="1334"/>
    <cellStyle name="?鹎%U龡&amp;H齲_x0001_C铣_x0014__x0007__x0001__x0001_ 5 4" xfId="1335"/>
    <cellStyle name="强调文字颜色 4 2 3 3 2" xfId="1336"/>
    <cellStyle name="?鹎%U龡&amp;H齲_x0001_C铣_x0014__x0007__x0001__x0001_ 6 2" xfId="1337"/>
    <cellStyle name="标题 2 2 4" xfId="1338"/>
    <cellStyle name="货币 3 6" xfId="1339"/>
    <cellStyle name="?鹎%U龡&amp;H齲_x0001_C铣_x0014__x0007__x0001__x0001_ 6 2 2" xfId="1340"/>
    <cellStyle name="标题 2 2 4 2" xfId="1341"/>
    <cellStyle name="?鹎%U龡&amp;H齲_x0001_C铣_x0014__x0007__x0001__x0001_ 6 3" xfId="1342"/>
    <cellStyle name="标题 2 2 5" xfId="1343"/>
    <cellStyle name="60% - 强调文字颜色 5 5 3 2" xfId="1344"/>
    <cellStyle name="货币 4 6" xfId="1345"/>
    <cellStyle name="?鹎%U龡&amp;H齲_x0001_C铣_x0014__x0007__x0001__x0001_ 6 3 2" xfId="1346"/>
    <cellStyle name="?鹎%U龡&amp;H齲_x0001_C铣_x0014__x0007__x0001__x0001_ 6 4" xfId="1347"/>
    <cellStyle name="?鹎%U龡&amp;H齲_x0001_C铣_x0014__x0007__x0001__x0001_ 6_2015财政决算公开" xfId="1348"/>
    <cellStyle name="计算 7" xfId="1349"/>
    <cellStyle name="20% - 着色 5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60% - 强调文字颜色 4 2 3 3 2" xfId="1357"/>
    <cellStyle name="40% - 强调文字颜色 6 5 3 2" xfId="1358"/>
    <cellStyle name="20% - 强调文字颜色 1 2 2 2 3" xfId="1359"/>
    <cellStyle name="20% - 强调文字颜色 1 2 2 3" xfId="1360"/>
    <cellStyle name="20% - 强调文字颜色 1 2 2 3 2" xfId="1361"/>
    <cellStyle name="20% - 强调文字颜色 1 2 2 4" xfId="1362"/>
    <cellStyle name="计算 4 4" xfId="1363"/>
    <cellStyle name="20% - 强调文字颜色 1 2 2_2015财政决算公开" xfId="1364"/>
    <cellStyle name="20% - 强调文字颜色 1 2 3" xfId="1365"/>
    <cellStyle name="20% - 强调文字颜色 1 2 3 2" xfId="1366"/>
    <cellStyle name="20% - 强调文字颜色 1 2 3 2 2 2" xfId="1367"/>
    <cellStyle name="常规 13 2 2 2 2" xfId="1368"/>
    <cellStyle name="20% - 强调文字颜色 1 2 3 2 3" xfId="1369"/>
    <cellStyle name="20% - 强调文字颜色 1 2 3 2_2015财政决算公开" xfId="1370"/>
    <cellStyle name="20% - 强调文字颜色 1 2 3 3" xfId="1371"/>
    <cellStyle name="20% - 强调文字颜色 1 2 3 3 2" xfId="1372"/>
    <cellStyle name="40% - 强调文字颜色 2 2 2_2015财政决算公开" xfId="1373"/>
    <cellStyle name="20% - 强调文字颜色 1 2 3 4" xfId="1374"/>
    <cellStyle name="20% - 强调文字颜色 1 2 3 5" xfId="1375"/>
    <cellStyle name="20% - 强调文字颜色 1 2 3_2015财政决算公开" xfId="1376"/>
    <cellStyle name="20% - 强调文字颜色 1 2 4" xfId="1377"/>
    <cellStyle name="40% - 强调文字颜色 1 5 3" xfId="1378"/>
    <cellStyle name="20% - 强调文字颜色 1 2 4 2 2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60% - 强调文字颜色 1 5 2 2 2" xfId="1397"/>
    <cellStyle name="20% - 强调文字颜色 1 3 2_2015财政决算公开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常规 2 2 2 2 2" xfId="1403"/>
    <cellStyle name="20% - 强调文字颜色 1 3 3_2015财政决算公开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百分比 4" xfId="1416"/>
    <cellStyle name="20% - 强调文字颜色 1 4_2015财政决算公开" xfId="1417"/>
    <cellStyle name="60% - 强调文字颜色 3 3" xfId="1418"/>
    <cellStyle name="20% - 强调文字颜色 1 5 2 2" xfId="1419"/>
    <cellStyle name="60% - 强调文字颜色 3 3 2" xfId="1420"/>
    <cellStyle name="20% - 强调文字颜色 1 5 2 2 2" xfId="1421"/>
    <cellStyle name="常规 2 4 2 6 2" xfId="1422"/>
    <cellStyle name="60% - 强调文字颜色 3 4" xfId="1423"/>
    <cellStyle name="20% - 强调文字颜色 1 5 2 3" xfId="1424"/>
    <cellStyle name="常规 2 3 2 3 3 2" xfId="1425"/>
    <cellStyle name="20% - 强调文字颜色 1 5 2_2015财政决算公开" xfId="1426"/>
    <cellStyle name="20% - 强调文字颜色 4 2 3 2_2015财政决算公开" xfId="1427"/>
    <cellStyle name="20% - 强调文字颜色 1 5 3" xfId="1428"/>
    <cellStyle name="60% - 强调文字颜色 4 3" xfId="1429"/>
    <cellStyle name="20% - 强调文字颜色 1 5 3 2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货币 4 2 4" xfId="1436"/>
    <cellStyle name="20% - 强调文字颜色 1 6_2015财政决算公开" xfId="1437"/>
    <cellStyle name="20% - 强调文字颜色 2 2" xfId="1438"/>
    <cellStyle name="40% - 强调文字颜色 3 2 7" xfId="1439"/>
    <cellStyle name="20% - 强调文字颜色 2 2 2" xfId="1440"/>
    <cellStyle name="20% - 强调文字颜色 2 2 2 2" xfId="1441"/>
    <cellStyle name="标题 2 8" xfId="1442"/>
    <cellStyle name="20% - 强调文字颜色 2 2 2 2 2 2" xfId="1443"/>
    <cellStyle name="60% - 强调文字颜色 5 2 3 3 2" xfId="1444"/>
    <cellStyle name="20% - 强调文字颜色 2 2 2 2 3" xfId="1445"/>
    <cellStyle name="20% - 强调文字颜色 2 2 2 2_2015财政决算公开" xfId="1446"/>
    <cellStyle name="20% - 强调文字颜色 2 2 2 3" xfId="1447"/>
    <cellStyle name="20% - 强调文字颜色 2 9" xfId="1448"/>
    <cellStyle name="20% - 强调文字颜色 2 2 2 3 2" xfId="1449"/>
    <cellStyle name="常规 2 2 2 2 5 2" xfId="1450"/>
    <cellStyle name="20% - 强调文字颜色 2 2 2 4" xfId="1451"/>
    <cellStyle name="检查单元格 6 2" xfId="1452"/>
    <cellStyle name="小数 4 2" xfId="1453"/>
    <cellStyle name="20% - 强调文字颜色 2 2 2_2015财政决算公开" xfId="1454"/>
    <cellStyle name="常规 2 5 2 2 2" xfId="1455"/>
    <cellStyle name="20% - 强调文字颜色 2 2 3" xfId="1456"/>
    <cellStyle name="20% - 强调文字颜色 2 2 3 2" xfId="1457"/>
    <cellStyle name="60% - 强调文字颜色 2 4 3" xfId="1458"/>
    <cellStyle name="20% - 强调文字颜色 2 2 3 2 2 2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常规 2 2 2 2 6 2" xfId="1464"/>
    <cellStyle name="20% - 强调文字颜色 2 2 3 4" xfId="1465"/>
    <cellStyle name="60% - 强调文字颜色 1 2 3 2 2 2" xfId="1466"/>
    <cellStyle name="20% - 强调文字颜色 2 2 4" xfId="1467"/>
    <cellStyle name="20% - 强调文字颜色 2 2 4 2" xfId="1468"/>
    <cellStyle name="20% - 强调文字颜色 2 2 4 2 2" xfId="1469"/>
    <cellStyle name="20% - 强调文字颜色 2 2 4 3" xfId="1470"/>
    <cellStyle name="40% - 强调文字颜色 3 3 2_2015财政决算公开" xfId="1471"/>
    <cellStyle name="20% - 强调文字颜色 2 2 4 4" xfId="1472"/>
    <cellStyle name="20% - 强调文字颜色 2 2 4_2015财政决算公开" xfId="1473"/>
    <cellStyle name="20% - 强调文字颜色 6 3 2 2 2 2" xfId="1474"/>
    <cellStyle name="20% - 强调文字颜色 2 2 5" xfId="1475"/>
    <cellStyle name="20% - 强调文字颜色 2 2 5 2" xfId="1476"/>
    <cellStyle name="20% - 强调文字颜色 2 2 6" xfId="1477"/>
    <cellStyle name="60% - 强调文字颜色 1 4 2 3" xfId="1478"/>
    <cellStyle name="20% - 强调文字颜色 2 2_2015财政决算公开" xfId="1479"/>
    <cellStyle name="20% - 强调文字颜色 4 3 2 3 2" xfId="1480"/>
    <cellStyle name="强调文字颜色 2 2 3 2" xfId="1481"/>
    <cellStyle name="20% - 强调文字颜色 2 3" xfId="1482"/>
    <cellStyle name="常规 35" xfId="1483"/>
    <cellStyle name="常规 40" xfId="1484"/>
    <cellStyle name="强调文字颜色 2 2 3 2 2" xfId="1485"/>
    <cellStyle name="20% - 强调文字颜色 2 3 2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常规 36" xfId="1496"/>
    <cellStyle name="常规 41" xfId="1497"/>
    <cellStyle name="强调文字颜色 2 2 3 2 3" xfId="1498"/>
    <cellStyle name="20% - 强调文字颜色 2 3 3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常规 37" xfId="1504"/>
    <cellStyle name="常规 42" xfId="1505"/>
    <cellStyle name="20% - 强调文字颜色 2 3 4" xfId="1506"/>
    <cellStyle name="40% - 强调文字颜色 1 2 6" xfId="1507"/>
    <cellStyle name="20% - 强调文字颜色 2 3 4 2" xfId="1508"/>
    <cellStyle name="常规 38" xfId="1509"/>
    <cellStyle name="常规 43" xfId="1510"/>
    <cellStyle name="20% - 强调文字颜色 2 3 5" xfId="1511"/>
    <cellStyle name="常规 2 4 2 2 4 2" xfId="1512"/>
    <cellStyle name="20% - 强调文字颜色 2 3_2015财政决算公开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6 5_2015财政决算公开" xfId="1517"/>
    <cellStyle name="20% - 强调文字颜色 2 4 3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6 6 3" xfId="1528"/>
    <cellStyle name="60% - 强调文字颜色 1 6 2 2" xfId="1529"/>
    <cellStyle name="20% - 强调文字颜色 2 5 2_2015财政决算公开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常规 3 2 5" xfId="1539"/>
    <cellStyle name="20% - 强调文字颜色 3 2" xfId="1540"/>
    <cellStyle name="常规 3 2 5 2" xfId="1541"/>
    <cellStyle name="40% - 强调文字颜色 4 2 7" xfId="1542"/>
    <cellStyle name="20% - 强调文字颜色 3 2 2" xfId="1543"/>
    <cellStyle name="常规 2 2 6 4" xfId="1544"/>
    <cellStyle name="百分比 4 2 4" xfId="1545"/>
    <cellStyle name="20% - 强调文字颜色 3 2 2 2" xfId="1546"/>
    <cellStyle name="20% - 强调文字颜色 3 2 2 2 2" xfId="1547"/>
    <cellStyle name="20% - 强调文字颜色 3 2 2 2 2 2" xfId="1548"/>
    <cellStyle name="60% - 强调文字颜色 6 2 3 3 2" xfId="1549"/>
    <cellStyle name="20% - 强调文字颜色 3 2 2 2 3" xfId="1550"/>
    <cellStyle name="常规 51 2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常规 77" xfId="2155"/>
    <cellStyle name="40% - 强调文字颜色 3 4 4" xfId="2156"/>
    <cellStyle name="40% - 强调文字颜色 3 2 2 2 2" xfId="2157"/>
    <cellStyle name="40% - 强调文字颜色 3 2 2 2 2 2" xfId="2158"/>
    <cellStyle name="常规 78" xfId="2159"/>
    <cellStyle name="40% - 强调文字颜色 3 2 2 2 3" xfId="2160"/>
    <cellStyle name="40% - 强调文字颜色 3 2 2 2_2015财政决算公开" xfId="2161"/>
    <cellStyle name="常规 29 3" xfId="2162"/>
    <cellStyle name="标题 2 4 2 2" xfId="2163"/>
    <cellStyle name="40% - 强调文字颜色 3 2 2 3" xfId="2164"/>
    <cellStyle name="40% - 强调文字颜色 3 5 4" xfId="2165"/>
    <cellStyle name="40% - 强调文字颜色 3 2 2 3 2" xfId="2166"/>
    <cellStyle name="40% - 强调文字颜色 3 2 2 4" xfId="2167"/>
    <cellStyle name="货币 2 3 2 3 2" xfId="2168"/>
    <cellStyle name="40% - 强调文字颜色 3 2 2_2015财政决算公开" xfId="2169"/>
    <cellStyle name="40% - 强调文字颜色 3 2 3" xfId="2170"/>
    <cellStyle name="货币 2 2 10" xfId="2171"/>
    <cellStyle name="40% - 强调文字颜色 3 2 3 2" xfId="2172"/>
    <cellStyle name="40% - 强调文字颜色 4 4 4" xfId="2173"/>
    <cellStyle name="40% - 强调文字颜色 3 2 3 2 2" xfId="2174"/>
    <cellStyle name="常规 2 4 3 4" xfId="2175"/>
    <cellStyle name="40% - 强调文字颜色 3 2 3 2 2 2" xfId="2176"/>
    <cellStyle name="40% - 强调文字颜色 3 2 3 2 3" xfId="2177"/>
    <cellStyle name="40% - 强调文字颜色 3 2 3 2_2015财政决算公开" xfId="2178"/>
    <cellStyle name="百分比 6 2 2 2 2" xfId="2179"/>
    <cellStyle name="40% - 强调文字颜色 3 2 3 3" xfId="2180"/>
    <cellStyle name="常规 2 2 2_2015财政决算公开" xfId="2181"/>
    <cellStyle name="40% - 强调文字颜色 4 5 4" xfId="2182"/>
    <cellStyle name="40% - 强调文字颜色 3 2 3 3 2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5 4 4" xfId="2188"/>
    <cellStyle name="40% - 强调文字颜色 3 2 4 2 2" xfId="2189"/>
    <cellStyle name="40% - 强调文字颜色 3 2 4 3" xfId="2190"/>
    <cellStyle name="常规 2 2 2 2 2 2" xfId="2191"/>
    <cellStyle name="40% - 强调文字颜色 3 2 4 4" xfId="2192"/>
    <cellStyle name="货币 3 2 4 3 2" xfId="2193"/>
    <cellStyle name="40% - 强调文字颜色 3 2 4_2015财政决算公开" xfId="2194"/>
    <cellStyle name="40% - 强调文字颜色 3 2 5" xfId="2195"/>
    <cellStyle name="货币 2 2 7" xfId="2196"/>
    <cellStyle name="40% - 强调文字颜色 3 2 5 2" xfId="2197"/>
    <cellStyle name="40% - 强调文字颜色 3 2 6" xfId="2198"/>
    <cellStyle name="40% - 强调文字颜色 3 2_2015财政决算公开" xfId="2199"/>
    <cellStyle name="40% - 强调文字颜色 3 3" xfId="2200"/>
    <cellStyle name="常规 25" xfId="2201"/>
    <cellStyle name="常规 30" xfId="2202"/>
    <cellStyle name="40% - 强调文字颜色 3 3 2" xfId="2203"/>
    <cellStyle name="常规 25 2" xfId="2204"/>
    <cellStyle name="常规 30 2" xfId="2205"/>
    <cellStyle name="40% - 强调文字颜色 3 3 2 2" xfId="2206"/>
    <cellStyle name="常规 25 2 2" xfId="2207"/>
    <cellStyle name="40% - 强调文字颜色 3 3 2 2 2" xfId="2208"/>
    <cellStyle name="40% - 强调文字颜色 5 5 2_2015财政决算公开" xfId="2209"/>
    <cellStyle name="40% - 强调文字颜色 3 3 2 2 2 2" xfId="2210"/>
    <cellStyle name="40% - 强调文字颜色 3 3 2 2 3" xfId="2211"/>
    <cellStyle name="常规 25 3" xfId="2212"/>
    <cellStyle name="常规 30 3" xfId="2213"/>
    <cellStyle name="标题 2 5 2 2" xfId="2214"/>
    <cellStyle name="40% - 强调文字颜色 3 3 2 3" xfId="2215"/>
    <cellStyle name="40% - 强调文字颜色 3 3 2 3 2" xfId="2216"/>
    <cellStyle name="40% - 强调文字颜色 3 3 2 4" xfId="2217"/>
    <cellStyle name="常规 26" xfId="2218"/>
    <cellStyle name="常规 31" xfId="2219"/>
    <cellStyle name="40% - 强调文字颜色 3 3 3" xfId="2220"/>
    <cellStyle name="解释性文本 3 4" xfId="2221"/>
    <cellStyle name="40% - 强调文字颜色 3 3 3_2015财政决算公开" xfId="2222"/>
    <cellStyle name="常规 27" xfId="2223"/>
    <cellStyle name="常规 32" xfId="2224"/>
    <cellStyle name="40% - 强调文字颜色 3 3 4" xfId="2225"/>
    <cellStyle name="常规 27 2" xfId="2226"/>
    <cellStyle name="常规 32 2" xfId="2227"/>
    <cellStyle name="40% - 强调文字颜色 3 3 4 2" xfId="2228"/>
    <cellStyle name="常规 28" xfId="2229"/>
    <cellStyle name="常规 33" xfId="2230"/>
    <cellStyle name="40% - 强调文字颜色 3 3 5" xfId="2231"/>
    <cellStyle name="40% - 强调文字颜色 3 3_2015财政决算公开" xfId="2232"/>
    <cellStyle name="40% - 强调文字颜色 3 4" xfId="2233"/>
    <cellStyle name="常规 75" xfId="2234"/>
    <cellStyle name="40% - 强调文字颜色 3 4 2" xfId="2235"/>
    <cellStyle name="40% - 强调文字颜色 3 4 2_2015财政决算公开" xfId="2236"/>
    <cellStyle name="常规 76" xfId="2237"/>
    <cellStyle name="40% - 强调文字颜色 3 4 3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检查单元格 5 2" xfId="2246"/>
    <cellStyle name="40% - 强调文字颜色 3 5 2 3" xfId="2247"/>
    <cellStyle name="40% - 强调文字颜色 3 5 2_2015财政决算公开" xfId="2248"/>
    <cellStyle name="40% - 强调文字颜色 3 5 3" xfId="2249"/>
    <cellStyle name="常规 8_报 预算   行政政法处(1)" xfId="2250"/>
    <cellStyle name="40% - 强调文字颜色 3 5 3 2" xfId="2251"/>
    <cellStyle name="常规 3 6" xfId="2252"/>
    <cellStyle name="Comma [0]" xfId="2253"/>
    <cellStyle name="40% - 强调文字颜色 3 5_2015财政决算公开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60% - 强调文字颜色 5 2 7" xfId="2260"/>
    <cellStyle name="40% - 强调文字颜色 4 2 2" xfId="2261"/>
    <cellStyle name="40% - 强调文字颜色 4 2 2 2" xfId="2262"/>
    <cellStyle name="好_出版署2010年度中央部门决算草案" xfId="2263"/>
    <cellStyle name="40% - 强调文字颜色 5 5_2015财政决算公开" xfId="2264"/>
    <cellStyle name="40% - 强调文字颜色 4 2 2 2 2" xfId="2265"/>
    <cellStyle name="常规 10" xfId="2266"/>
    <cellStyle name="40% - 强调文字颜色 4 2 2 2 2 2" xfId="2267"/>
    <cellStyle name="后继超级链接" xfId="2268"/>
    <cellStyle name="40% - 强调文字颜色 4 2 2 2 3" xfId="2269"/>
    <cellStyle name="标题 3 4 2 2" xfId="2270"/>
    <cellStyle name="40% - 强调文字颜色 4 2 2 3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常规 2 2 2 4 2" xfId="2276"/>
    <cellStyle name="40% - 强调文字颜色 4 2 3 2 2" xfId="2277"/>
    <cellStyle name="常规 2 2 2 4 2 2" xfId="2278"/>
    <cellStyle name="40% - 强调文字颜色 4 2 3 2 2 2" xfId="2279"/>
    <cellStyle name="常规 2 2 2 4 3" xfId="2280"/>
    <cellStyle name="40% - 强调文字颜色 6 6_2015财政决算公开" xfId="2281"/>
    <cellStyle name="40% - 强调文字颜色 4 2 3 2 3" xfId="2282"/>
    <cellStyle name="强调文字颜色 1 3 3" xfId="2283"/>
    <cellStyle name="常规 2 2 2 4_2015财政决算公开" xfId="2284"/>
    <cellStyle name="40% - 强调文字颜色 4 2 3 2_2015财政决算公开" xfId="2285"/>
    <cellStyle name="常规 2 2 2 5 2" xfId="2286"/>
    <cellStyle name="40% - 强调文字颜色 4 2 3 3 2" xfId="2287"/>
    <cellStyle name="40% - 强调文字颜色 4 2 3_2015财政决算公开" xfId="2288"/>
    <cellStyle name="40% - 强调文字颜色 4 2 4" xfId="2289"/>
    <cellStyle name="常规 2 2 3 4" xfId="2290"/>
    <cellStyle name="40% - 强调文字颜色 4 2 4 2" xfId="2291"/>
    <cellStyle name="常规 2 2 3 4 2" xfId="2292"/>
    <cellStyle name="40% - 强调文字颜色 4 2 4 2 2" xfId="2293"/>
    <cellStyle name="常规 2 2 3 5" xfId="2294"/>
    <cellStyle name="40% - 强调文字颜色 4 2 4 3" xfId="2295"/>
    <cellStyle name="常规 2 2 3 6" xfId="2296"/>
    <cellStyle name="常规 2 2 3 2 2 2" xfId="2297"/>
    <cellStyle name="40% - 强调文字颜色 4 2 4 4" xfId="2298"/>
    <cellStyle name="40% - 强调文字颜色 4 2 5" xfId="2299"/>
    <cellStyle name="常规 2 2 4 4" xfId="2300"/>
    <cellStyle name="40% - 强调文字颜色 4 2 5 2" xfId="2301"/>
    <cellStyle name="60% - 强调文字颜色 1 2 2 3 2" xfId="2302"/>
    <cellStyle name="40% - 强调文字颜色 4 2 6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标题 3 5 2 2" xfId="2312"/>
    <cellStyle name="40% - 强调文字颜色 4 3 2 3" xfId="2313"/>
    <cellStyle name="40% - 强调文字颜色 4 3 2 3 2" xfId="2314"/>
    <cellStyle name="货币 2 3" xfId="2315"/>
    <cellStyle name="常规_04-分类改革-预算表 2" xfId="2316"/>
    <cellStyle name="40% - 强调文字颜色 4 3 2 4" xfId="2317"/>
    <cellStyle name="40% - 强调文字颜色 4 3 2_2015财政决算公开" xfId="2318"/>
    <cellStyle name="40% - 强调文字颜色 4 3 3" xfId="2319"/>
    <cellStyle name="常规 2 3 2 4" xfId="2320"/>
    <cellStyle name="40% - 强调文字颜色 4 3 3 2" xfId="2321"/>
    <cellStyle name="常规 2 3 2 4 2" xfId="2322"/>
    <cellStyle name="40% - 强调文字颜色 4 3 3 2 2" xfId="2323"/>
    <cellStyle name="常规 2 3 2 5" xfId="2324"/>
    <cellStyle name="40% - 强调文字颜色 4 3 3 3" xfId="2325"/>
    <cellStyle name="货币 4 2 2 3" xfId="2326"/>
    <cellStyle name="40% - 强调文字颜色 4 3 3_2015财政决算公开" xfId="2327"/>
    <cellStyle name="40% - 强调文字颜色 4 3 4" xfId="2328"/>
    <cellStyle name="常规 2 3 3 4" xfId="2329"/>
    <cellStyle name="40% - 强调文字颜色 4 3 4 2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常规 2 4 2 4" xfId="2340"/>
    <cellStyle name="40% - 强调文字颜色 4 4 3 2" xfId="2341"/>
    <cellStyle name="HEADING1" xfId="2342"/>
    <cellStyle name="40% - 强调文字颜色 4 4_2015财政决算公开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货币 4 2 8" xfId="2348"/>
    <cellStyle name="40% - 强调文字颜色 4 5 2 2 2" xfId="2349"/>
    <cellStyle name="常规 12 2 2_2015财政决算公开" xfId="2350"/>
    <cellStyle name="40% - 强调文字颜色 4 5 2 3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常规 2 3" xfId="2356"/>
    <cellStyle name="40% - 强调文字颜色 4 6 2 2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好 2 3" xfId="2362"/>
    <cellStyle name="40% - 强调文字颜色 5 2" xfId="2363"/>
    <cellStyle name="好 2 3 2" xfId="2364"/>
    <cellStyle name="60% - 强调文字颜色 6 2 7" xfId="2365"/>
    <cellStyle name="40% - 强调文字颜色 5 2 2" xfId="2366"/>
    <cellStyle name="好 2 3 2 2" xfId="2367"/>
    <cellStyle name="40% - 强调文字颜色 5 2 2 2" xfId="2368"/>
    <cellStyle name="链接单元格 3 2" xfId="2369"/>
    <cellStyle name="货币 2 3 3" xfId="2370"/>
    <cellStyle name="40% - 强调文字颜色 5 2 2 2_2015财政决算公开" xfId="2371"/>
    <cellStyle name="40% - 强调文字颜色 5 2 2 4" xfId="2372"/>
    <cellStyle name="常规 2 2 2 2 2 4" xfId="2373"/>
    <cellStyle name="百分比 2 2 4 2" xfId="2374"/>
    <cellStyle name="40% - 强调文字颜色 5 2 2_2015财政决算公开" xfId="2375"/>
    <cellStyle name="好 2 3 3" xfId="2376"/>
    <cellStyle name="40% - 强调文字颜色 5 2 3" xfId="2377"/>
    <cellStyle name="常规 3 2 2 4" xfId="2378"/>
    <cellStyle name="40% - 强调文字颜色 5 2 3 2" xfId="2379"/>
    <cellStyle name="常规 3 2 2 4 2" xfId="2380"/>
    <cellStyle name="好 4" xfId="2381"/>
    <cellStyle name="40% - 强调文字颜色 5 2 3 2 2" xfId="2382"/>
    <cellStyle name="40% - 强调文字颜色 5 2 4" xfId="2383"/>
    <cellStyle name="常规 3 2 3 4" xfId="2384"/>
    <cellStyle name="40% - 强调文字颜色 5 2 4 2" xfId="2385"/>
    <cellStyle name="40% - 强调文字颜色 5 2 5" xfId="2386"/>
    <cellStyle name="货币 2 3 2 5" xfId="2387"/>
    <cellStyle name="常规 3 5 2 2" xfId="2388"/>
    <cellStyle name="40% - 强调文字颜色 5 2_2015财政决算公开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常规 18 2 2" xfId="2400"/>
    <cellStyle name="常规 23 2 2" xfId="2401"/>
    <cellStyle name="40% - 强调文字颜色 5 3_2015财政决算公开" xfId="2402"/>
    <cellStyle name="好 2 5" xfId="2403"/>
    <cellStyle name="40% - 强调文字颜色 5 4" xfId="2404"/>
    <cellStyle name="40% - 强调文字颜色 5 4 2" xfId="2405"/>
    <cellStyle name="40% - 强调文字颜色 5 4 2 2" xfId="2406"/>
    <cellStyle name="40% - 强调文字颜色 5 4 2 2 2" xfId="2407"/>
    <cellStyle name="链接单元格 5" xfId="2408"/>
    <cellStyle name="40% - 强调文字颜色 5 4 2_2015财政决算公开" xfId="2409"/>
    <cellStyle name="40% - 强调文字颜色 5 4 3" xfId="2410"/>
    <cellStyle name="货币 2 2 2 7" xfId="2411"/>
    <cellStyle name="40% - 强调文字颜色 5 4 3 2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60% - 强调文字颜色 2 3 2 2" xfId="2423"/>
    <cellStyle name="40% - 强调文字颜色 5 6" xfId="2424"/>
    <cellStyle name="60% - 强调文字颜色 2 3 2 2 2" xfId="2425"/>
    <cellStyle name="40% - 强调文字颜色 5 6 2" xfId="2426"/>
    <cellStyle name="60% - 强调文字颜色 2 3 2 2 2 2" xfId="2427"/>
    <cellStyle name="40% - 强调文字颜色 5 6 2 2" xfId="2428"/>
    <cellStyle name="40% - 强调文字颜色 5 6_2015财政决算公开" xfId="2429"/>
    <cellStyle name="60% - 强调文字颜色 2 3 2 3" xfId="2430"/>
    <cellStyle name="40% - 强调文字颜色 5 7" xfId="2431"/>
    <cellStyle name="常规 2 3 2 2 4" xfId="2432"/>
    <cellStyle name="60% - 强调文字颜色 2 3 2 3 2" xfId="2433"/>
    <cellStyle name="40% - 强调文字颜色 5 7 2" xfId="2434"/>
    <cellStyle name="60% - 强调文字颜色 2 3 2 4" xfId="2435"/>
    <cellStyle name="40% - 强调文字颜色 5 8" xfId="2436"/>
    <cellStyle name="好 3 3" xfId="2437"/>
    <cellStyle name="40% - 强调文字颜色 6 2" xfId="2438"/>
    <cellStyle name="好 3 3 2" xfId="2439"/>
    <cellStyle name="40% - 强调文字颜色 6 2 2" xfId="2440"/>
    <cellStyle name="好 3 3 2 2" xfId="2441"/>
    <cellStyle name="常规 5 6" xfId="2442"/>
    <cellStyle name="40% - 强调文字颜色 6 2 2 2" xfId="2443"/>
    <cellStyle name="常规 4 3 4" xfId="2444"/>
    <cellStyle name="常规 5 6 2" xfId="2445"/>
    <cellStyle name="40% - 强调文字颜色 6 2 2 2 2" xfId="2446"/>
    <cellStyle name="常规 4 3 4 2" xfId="2447"/>
    <cellStyle name="计算 2 2 3" xfId="2448"/>
    <cellStyle name="常规 5 6 2 2" xfId="2449"/>
    <cellStyle name="40% - 强调文字颜色 6 2 2 2 2 2" xfId="2450"/>
    <cellStyle name="常规 5 6 3" xfId="2451"/>
    <cellStyle name="40% - 强调文字颜色 6 2 2 2 3" xfId="2452"/>
    <cellStyle name="强调文字颜色 5 5 2" xfId="2453"/>
    <cellStyle name="40% - 强调文字颜色 6 2 2 2_2015财政决算公开" xfId="2454"/>
    <cellStyle name="常规 5 7" xfId="2455"/>
    <cellStyle name="40% - 强调文字颜色 6 2 2 3" xfId="2456"/>
    <cellStyle name="常规 4 3 5" xfId="2457"/>
    <cellStyle name="标题 5 4 2 2" xfId="2458"/>
    <cellStyle name="常规 5 7 2" xfId="2459"/>
    <cellStyle name="40% - 强调文字颜色 6 2 2 3 2" xfId="2460"/>
    <cellStyle name="千位分隔 4 2 3 2" xfId="2461"/>
    <cellStyle name="常规 5 8" xfId="2462"/>
    <cellStyle name="40% - 强调文字颜色 6 2 2 4" xfId="2463"/>
    <cellStyle name="常规 4 3 6" xfId="2464"/>
    <cellStyle name="40% - 强调文字颜色 6 2 2_2015财政决算公开" xfId="2465"/>
    <cellStyle name="好 3 3 3" xfId="2466"/>
    <cellStyle name="40% - 强调文字颜色 6 2 3" xfId="2467"/>
    <cellStyle name="常规 6 6" xfId="2468"/>
    <cellStyle name="常规 4 2 2 4" xfId="2469"/>
    <cellStyle name="40% - 强调文字颜色 6 2 3 2" xfId="2470"/>
    <cellStyle name="货币 3 2 4 5" xfId="2471"/>
    <cellStyle name="常规 4 2 2 4 2" xfId="2472"/>
    <cellStyle name="40% - 强调文字颜色 6 2 3 2 2" xfId="2473"/>
    <cellStyle name="常规 4 2 2 4 2 2" xfId="2474"/>
    <cellStyle name="40% - 强调文字颜色 6 2 3 2 2 2" xfId="2475"/>
    <cellStyle name="常规 4 2 2 4 3" xfId="2476"/>
    <cellStyle name="40% - 强调文字颜色 6 2 3 2 3" xfId="2477"/>
    <cellStyle name="货币 3 2 5" xfId="2478"/>
    <cellStyle name="40% - 强调文字颜色 6 2 3 2_2015财政决算公开" xfId="2479"/>
    <cellStyle name="常规 4 2 2 5" xfId="2480"/>
    <cellStyle name="40% - 强调文字颜色 6 2 3 3" xfId="2481"/>
    <cellStyle name="常规 4 2 2 5 2" xfId="2482"/>
    <cellStyle name="40% - 强调文字颜色 6 2 3 3 2" xfId="2483"/>
    <cellStyle name="常规 4 2 2 6" xfId="2484"/>
    <cellStyle name="40% - 强调文字颜色 6 2 3 4" xfId="2485"/>
    <cellStyle name="常规 4 2 2 7" xfId="2486"/>
    <cellStyle name="40% - 强调文字颜色 6 2 3 5" xfId="2487"/>
    <cellStyle name="40% - 强调文字颜色 6 2 3_2015财政决算公开" xfId="2488"/>
    <cellStyle name="货币 2 2 5 2" xfId="2489"/>
    <cellStyle name="40% - 强调文字颜色 6 2 4" xfId="2490"/>
    <cellStyle name="常规 4 2 3 4" xfId="2491"/>
    <cellStyle name="货币 2 2 5 2 2" xfId="2492"/>
    <cellStyle name="常规 7 6" xfId="2493"/>
    <cellStyle name="40% - 强调文字颜色 6 2 4 2" xfId="2494"/>
    <cellStyle name="常规 4 2 3 5" xfId="2495"/>
    <cellStyle name="40% - 强调文字颜色 6 2 4 3" xfId="2496"/>
    <cellStyle name="常规 4 2 3 6" xfId="2497"/>
    <cellStyle name="40% - 强调文字颜色 6 2 4 4" xfId="2498"/>
    <cellStyle name="常规 4 2 4 4" xfId="2499"/>
    <cellStyle name="货币 2 2 5 3 2" xfId="2500"/>
    <cellStyle name="常规 8 6" xfId="2501"/>
    <cellStyle name="40% - 强调文字颜色 6 2 5 2" xfId="2502"/>
    <cellStyle name="货币 2 2 5 4" xfId="2503"/>
    <cellStyle name="常规 10 2 2 2 2" xfId="2504"/>
    <cellStyle name="40% - 强调文字颜色 6 2 6" xfId="2505"/>
    <cellStyle name="40% - 强调文字颜色 6 2_2015财政决算公开" xfId="2506"/>
    <cellStyle name="好 3 4 2" xfId="2507"/>
    <cellStyle name="40% - 强调文字颜色 6 3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警告文本 3 4" xfId="2514"/>
    <cellStyle name="40% - 强调文字颜色 6 3 2 2_2015财政决算公开" xfId="2515"/>
    <cellStyle name="40% - 强调文字颜色 6 3 2 3" xfId="2516"/>
    <cellStyle name="常规 5 3 5" xfId="2517"/>
    <cellStyle name="40% - 强调文字颜色 6 3 2 3 2" xfId="2518"/>
    <cellStyle name="60% - 强调文字颜色 6 7 2" xfId="2519"/>
    <cellStyle name="40% - 强调文字颜色 6 3 2_2015财政决算公开" xfId="2520"/>
    <cellStyle name="40% - 强调文字颜色 6 3 3" xfId="2521"/>
    <cellStyle name="40% - 强调文字颜色 6 3 3 2" xfId="2522"/>
    <cellStyle name="常规 5 4 4" xfId="2523"/>
    <cellStyle name="货币 4 2 4 5" xfId="2524"/>
    <cellStyle name="40% - 强调文字颜色 6 3 3 2 2" xfId="2525"/>
    <cellStyle name="常规 5 4 4 2" xfId="2526"/>
    <cellStyle name="40% - 强调文字颜色 6 3 3 3" xfId="2527"/>
    <cellStyle name="常规 5 4 5" xfId="2528"/>
    <cellStyle name="货币 2 2 6 2" xfId="2529"/>
    <cellStyle name="40% - 强调文字颜色 6 3 4" xfId="2530"/>
    <cellStyle name="货币 2 2 6 2 2" xfId="2531"/>
    <cellStyle name="40% - 强调文字颜色 6 3 4 2" xfId="2532"/>
    <cellStyle name="常规 5 5 4" xfId="2533"/>
    <cellStyle name="货币 2 2 6 3" xfId="2534"/>
    <cellStyle name="40% - 强调文字颜色 6 3 5" xfId="2535"/>
    <cellStyle name="Currency_1995" xfId="2536"/>
    <cellStyle name="40% - 强调文字颜色 6 3_2015财政决算公开" xfId="2537"/>
    <cellStyle name="60% - 强调文字颜色 4 2 2 2" xfId="2538"/>
    <cellStyle name="40% - 强调文字颜色 6 4 2" xfId="2539"/>
    <cellStyle name="40% - 强调文字颜色 6 4 2 2" xfId="2540"/>
    <cellStyle name="常规 6 3 4" xfId="2541"/>
    <cellStyle name="60% - 强调文字颜色 4 2 2 2 2" xfId="2542"/>
    <cellStyle name="60% - 强调文字颜色 4 2 2 2 2 2" xfId="2543"/>
    <cellStyle name="40% - 强调文字颜色 6 4 2 2 2" xfId="2544"/>
    <cellStyle name="60% - 强调文字颜色 4 2 2 2 3" xfId="2545"/>
    <cellStyle name="40% - 强调文字颜色 6 4 2 3" xfId="2546"/>
    <cellStyle name="强调文字颜色 5 7" xfId="2547"/>
    <cellStyle name="常规 4_征收计划表8" xfId="2548"/>
    <cellStyle name="40% - 强调文字颜色 6 4 2_2015财政决算公开" xfId="2549"/>
    <cellStyle name="60% - 强调文字颜色 4 2 2 3" xfId="2550"/>
    <cellStyle name="40% - 强调文字颜色 6 4 3" xfId="2551"/>
    <cellStyle name="常规 4 2 2 2 4" xfId="2552"/>
    <cellStyle name="60% - 强调文字颜色 4 2 2 3 2" xfId="2553"/>
    <cellStyle name="40% - 强调文字颜色 6 4 3 2" xfId="2554"/>
    <cellStyle name="货币 2 2 7 2" xfId="2555"/>
    <cellStyle name="60% - 强调文字颜色 4 2 2 4" xfId="2556"/>
    <cellStyle name="40% - 强调文字颜色 6 4 4" xfId="2557"/>
    <cellStyle name="40% - 强调文字颜色 6 4_2015财政决算公开" xfId="2558"/>
    <cellStyle name="60% - 强调文字颜色 4 2 3" xfId="2559"/>
    <cellStyle name="40% - 强调文字颜色 6 5" xfId="2560"/>
    <cellStyle name="60% - 强调文字颜色 4 2 3 2" xfId="2561"/>
    <cellStyle name="40% - 强调文字颜色 6 5 2" xfId="2562"/>
    <cellStyle name="40% - 强调文字颜色 6 5 2 2" xfId="2563"/>
    <cellStyle name="常规 7 3 4" xfId="2564"/>
    <cellStyle name="60% - 强调文字颜色 4 2 3 2 2" xfId="2565"/>
    <cellStyle name="60% - 强调文字颜色 4 2 3 2 2 2" xfId="2566"/>
    <cellStyle name="40% - 强调文字颜色 6 5 2 2 2" xfId="2567"/>
    <cellStyle name="60% - 强调文字颜色 4 2 3 2 3" xfId="2568"/>
    <cellStyle name="40% - 强调文字颜色 6 5 2 3" xfId="2569"/>
    <cellStyle name="40% - 强调文字颜色 6 5 2_2015财政决算公开" xfId="2570"/>
    <cellStyle name="60% - 强调文字颜色 4 2 3 3" xfId="2571"/>
    <cellStyle name="40% - 强调文字颜色 6 5 3" xfId="2572"/>
    <cellStyle name="货币 2 2 8 2" xfId="2573"/>
    <cellStyle name="60% - 强调文字颜色 4 2 3 4" xfId="2574"/>
    <cellStyle name="40% - 强调文字颜色 6 5 4" xfId="2575"/>
    <cellStyle name="60% - 强调文字颜色 2 3 3 2" xfId="2576"/>
    <cellStyle name="60% - 强调文字颜色 4 2 4" xfId="2577"/>
    <cellStyle name="40% - 强调文字颜色 6 6" xfId="2578"/>
    <cellStyle name="60% - 强调文字颜色 2 3 3 2 2" xfId="2579"/>
    <cellStyle name="60% - 强调文字颜色 4 2 4 2" xfId="2580"/>
    <cellStyle name="40% - 强调文字颜色 6 6 2" xfId="2581"/>
    <cellStyle name="40% - 强调文字颜色 6 6 2 2" xfId="2582"/>
    <cellStyle name="常规 8 3 4" xfId="2583"/>
    <cellStyle name="60% - 强调文字颜色 4 2 4 2 2" xfId="2584"/>
    <cellStyle name="60% - 强调文字颜色 4 2 5 2" xfId="2585"/>
    <cellStyle name="40% - 强调文字颜色 6 7 2" xfId="2586"/>
    <cellStyle name="60% - 强调文字颜色 4 2 6" xfId="2587"/>
    <cellStyle name="40% - 强调文字颜色 6 8" xfId="2588"/>
    <cellStyle name="货币 5" xfId="2589"/>
    <cellStyle name="40% - 着色 1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60% - 强调文字颜色 6 6 2 2" xfId="2596"/>
    <cellStyle name="40% - 着色 5" xfId="2597"/>
    <cellStyle name="40% - 着色 6" xfId="2598"/>
    <cellStyle name="常规 2 2 2 2 4_2015财政决算公开" xfId="2599"/>
    <cellStyle name="常规 6 3 3" xfId="2600"/>
    <cellStyle name="40% - 着色 6 2" xfId="2601"/>
    <cellStyle name="60% - 强调文字颜色 1 2" xfId="2602"/>
    <cellStyle name="60% - 强调文字颜色 1 2 2" xfId="2603"/>
    <cellStyle name="60% - 强调文字颜色 1 2 2 2 2" xfId="2604"/>
    <cellStyle name="60% - 强调文字颜色 5 6" xfId="2605"/>
    <cellStyle name="60% - 强调文字颜色 1 2 2 2 2 2" xfId="2606"/>
    <cellStyle name="常规 3 2 4 2" xfId="2607"/>
    <cellStyle name="60% - 强调文字颜色 1 2 2 2 3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好 3 2 2 2 2" xfId="2613"/>
    <cellStyle name="60% - 强调文字颜色 1 2 3 2 3" xfId="2614"/>
    <cellStyle name="60% - 强调文字颜色 1 2 3 3" xfId="2615"/>
    <cellStyle name="60% - 强调文字颜色 1 2 3 3 2" xfId="2616"/>
    <cellStyle name="60% - 强调文字颜色 1 2 3 4" xfId="2617"/>
    <cellStyle name="标题 5 2_2015财政决算公开" xfId="2618"/>
    <cellStyle name="60% - 强调文字颜色 1 2 3 5" xfId="2619"/>
    <cellStyle name="60% - 强调文字颜色 1 2 4" xfId="2620"/>
    <cellStyle name="60% - 强调文字颜色 1 2 4 2" xfId="2621"/>
    <cellStyle name="货币 2 2 4 4" xfId="2622"/>
    <cellStyle name="60% - 强调文字颜色 1 2 4 2 2" xfId="2623"/>
    <cellStyle name="常规 10 2 2 2" xfId="2624"/>
    <cellStyle name="60% - 强调文字颜色 1 2 4 3" xfId="2625"/>
    <cellStyle name="Calc Currency (0) 2" xfId="2626"/>
    <cellStyle name="60% - 强调文字颜色 1 2 5" xfId="2627"/>
    <cellStyle name="60% - 强调文字颜色 1 2 5 2" xfId="2628"/>
    <cellStyle name="货币 2 6 2" xfId="2629"/>
    <cellStyle name="标题 2 2 3 2 2" xfId="2630"/>
    <cellStyle name="60% - 强调文字颜色 1 2 6" xfId="2631"/>
    <cellStyle name="链接单元格 6 2" xfId="2632"/>
    <cellStyle name="货币 2 6 3" xfId="2633"/>
    <cellStyle name="60% - 强调文字颜色 1 2 7" xfId="2634"/>
    <cellStyle name="60% - 强调文字颜色 1 2_2015财政决算公开" xfId="2635"/>
    <cellStyle name="60% - 强调文字颜色 1 3" xfId="2636"/>
    <cellStyle name="60% - 强调文字颜色 1 3 2" xfId="2637"/>
    <cellStyle name="常规 8 3" xfId="2638"/>
    <cellStyle name="60% - 强调文字颜色 1 3 2 2 2" xfId="2639"/>
    <cellStyle name="常规 8 4" xfId="2640"/>
    <cellStyle name="常规 4 6 2" xfId="2641"/>
    <cellStyle name="常规 4 2 4 2" xfId="2642"/>
    <cellStyle name="60% - 强调文字颜色 1 3 2 2 3" xfId="2643"/>
    <cellStyle name="60% - 强调文字颜色 1 3 2 4" xfId="2644"/>
    <cellStyle name="60% - 强调文字颜色 1 3 3" xfId="2645"/>
    <cellStyle name="60% - 强调文字颜色 1 3 3 2" xfId="2646"/>
    <cellStyle name="常规 2_2012-2013年“三公”经费预决算情况汇总表样" xfId="2647"/>
    <cellStyle name="60% - 强调文字颜色 1 3 3 2 2" xfId="2648"/>
    <cellStyle name="60% - 强调文字颜色 1 3 3 3" xfId="2649"/>
    <cellStyle name="60% - 强调文字颜色 1 3 4" xfId="2650"/>
    <cellStyle name="60% - 强调文字颜色 1 3 4 2" xfId="2651"/>
    <cellStyle name="常规 2 4 2 4 2" xfId="2652"/>
    <cellStyle name="60% - 强调文字颜色 1 4" xfId="2653"/>
    <cellStyle name="常规 2 4 2 4 2 2" xfId="2654"/>
    <cellStyle name="60% - 强调文字颜色 1 4 2" xfId="2655"/>
    <cellStyle name="60% - 强调文字颜色 1 4 2 2 2" xfId="2656"/>
    <cellStyle name="货币 2 10 2" xfId="2657"/>
    <cellStyle name="60% - 强调文字颜色 1 4 3" xfId="2658"/>
    <cellStyle name="60% - 强调文字颜色 1 4 3 2" xfId="2659"/>
    <cellStyle name="60% - 强调文字颜色 1 4 4" xfId="2660"/>
    <cellStyle name="常规 2 4 2 4 3" xfId="2661"/>
    <cellStyle name="60% - 强调文字颜色 1 5" xfId="2662"/>
    <cellStyle name="常规 2 4 2 4 3 2" xfId="2663"/>
    <cellStyle name="60% - 强调文字颜色 1 5 2" xfId="2664"/>
    <cellStyle name="60% - 强调文字颜色 1 5 2 3" xfId="2665"/>
    <cellStyle name="60% - 强调文字颜色 1 5 3" xfId="2666"/>
    <cellStyle name="60% - 强调文字颜色 1 5 3 2" xfId="2667"/>
    <cellStyle name="货币 3 4 2 2" xfId="2668"/>
    <cellStyle name="60% - 强调文字颜色 1 5 4" xfId="2669"/>
    <cellStyle name="常规 2 4 2 4 4" xfId="2670"/>
    <cellStyle name="60% - 强调文字颜色 1 6" xfId="2671"/>
    <cellStyle name="常规 2 4 2 4 4 2" xfId="2672"/>
    <cellStyle name="60% - 强调文字颜色 1 6 2" xfId="2673"/>
    <cellStyle name="60% - 强调文字颜色 1 6 3" xfId="2674"/>
    <cellStyle name="常规 2 4 2 4 5" xfId="2675"/>
    <cellStyle name="标题 3 3 2 2" xfId="2676"/>
    <cellStyle name="60% - 强调文字颜色 1 7" xfId="2677"/>
    <cellStyle name="标题 3 3 2 2 2" xfId="2678"/>
    <cellStyle name="60% - 强调文字颜色 1 7 2" xfId="2679"/>
    <cellStyle name="标题 3 3 2 3" xfId="2680"/>
    <cellStyle name="60% - 强调文字颜色 1 8" xfId="2681"/>
    <cellStyle name="60% - 强调文字颜色 2 2" xfId="2682"/>
    <cellStyle name="60% - 强调文字颜色 2 2 2" xfId="2683"/>
    <cellStyle name="差 7" xfId="2684"/>
    <cellStyle name="60% - 强调文字颜色 2 2 2 2" xfId="2685"/>
    <cellStyle name="差 7 2" xfId="2686"/>
    <cellStyle name="60% - 强调文字颜色 2 2 2 2 2" xfId="2687"/>
    <cellStyle name="60% - 强调文字颜色 2 2 2 2 2 2" xfId="2688"/>
    <cellStyle name="差 8" xfId="2689"/>
    <cellStyle name="60% - 强调文字颜色 2 2 2 3" xfId="2690"/>
    <cellStyle name="常规 2 2 2 2 4" xfId="2691"/>
    <cellStyle name="60% - 强调文字颜色 2 2 2 3 2" xfId="2692"/>
    <cellStyle name="货币 4 5 2" xfId="2693"/>
    <cellStyle name="60% - 强调文字颜色 2 2 2 4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5 8" xfId="2699"/>
    <cellStyle name="60% - 强调文字颜色 2 2 3 2 2 2" xfId="2700"/>
    <cellStyle name="60% - 强调文字颜色 3 2 4 2 2" xfId="2701"/>
    <cellStyle name="60% - 强调文字颜色 2 2 3 3" xfId="2702"/>
    <cellStyle name="60% - 强调文字颜色 3 2 5" xfId="2703"/>
    <cellStyle name="comma zerodec 2" xfId="2704"/>
    <cellStyle name="常规 2 2 3 2 4" xfId="2705"/>
    <cellStyle name="60% - 强调文字颜色 2 2 3 3 2" xfId="2706"/>
    <cellStyle name="60% - 强调文字颜色 3 2 5 2" xfId="2707"/>
    <cellStyle name="货币 4 6 2" xfId="2708"/>
    <cellStyle name="60% - 强调文字颜色 2 2 3 4" xfId="2709"/>
    <cellStyle name="60% - 强调文字颜色 3 2 6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货币 3 6 2" xfId="2719"/>
    <cellStyle name="60% - 强调文字颜色 2 2 6" xfId="2720"/>
    <cellStyle name="货币 2 2 2 4 5" xfId="2721"/>
    <cellStyle name="60% - 强调文字颜色 2 2_2015财政决算公开" xfId="2722"/>
    <cellStyle name="60% - 强调文字颜色 2 3 2" xfId="2723"/>
    <cellStyle name="60% - 强调文字颜色 2 3 4" xfId="2724"/>
    <cellStyle name="检查单元格 2 2 3" xfId="2725"/>
    <cellStyle name="常规 17" xfId="2726"/>
    <cellStyle name="常规 22" xfId="2727"/>
    <cellStyle name="60% - 强调文字颜色 2 3 4 2" xfId="2728"/>
    <cellStyle name="60% - 强调文字颜色 4 3 4" xfId="2729"/>
    <cellStyle name="常规 2 4 2 5 2" xfId="2730"/>
    <cellStyle name="60% - 强调文字颜色 2 4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检查单元格 5 4" xfId="2741"/>
    <cellStyle name="60% - 强调文字颜色 2 5 2 2 2" xfId="2742"/>
    <cellStyle name="60% - 强调文字颜色 2 5 2 3" xfId="2743"/>
    <cellStyle name="60% - 强调文字颜色 2 5 3" xfId="2744"/>
    <cellStyle name="货币 3 5 2 2" xfId="2745"/>
    <cellStyle name="60% - 强调文字颜色 2 5 4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标题 3 3 3 2" xfId="2751"/>
    <cellStyle name="60% - 强调文字颜色 2 7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超级链接 4" xfId="2764"/>
    <cellStyle name="60% - 强调文字颜色 3 2 3 2" xfId="2765"/>
    <cellStyle name="超级链接 5" xfId="2766"/>
    <cellStyle name="60% - 强调文字颜色 3 2 3 3" xfId="2767"/>
    <cellStyle name="常规 13_2015财政决算公开" xfId="2768"/>
    <cellStyle name="60% - 强调文字颜色 3 2 3 3 2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链接单元格 2" xfId="2787"/>
    <cellStyle name="60% - 强调文字颜色 3 4 2 3" xfId="2788"/>
    <cellStyle name="60% - 强调文字颜色 3 4 3" xfId="2789"/>
    <cellStyle name="60% - 强调文字颜色 3 4 3 2" xfId="2790"/>
    <cellStyle name="标题 1 2 3 2 2" xfId="2791"/>
    <cellStyle name="60% - 强调文字颜色 3 5" xfId="2792"/>
    <cellStyle name="60% - 强调文字颜色 3 5 2" xfId="2793"/>
    <cellStyle name="60% - 强调文字颜色 3 5 2 2" xfId="2794"/>
    <cellStyle name="超级链接" xfId="2795"/>
    <cellStyle name="60% - 强调文字颜色 3 5 2 2 2" xfId="2796"/>
    <cellStyle name="常规 2 3 10" xfId="2797"/>
    <cellStyle name="60% - 强调文字颜色 3 5 2 3" xfId="2798"/>
    <cellStyle name="60% - 强调文字颜色 3 5 3" xfId="2799"/>
    <cellStyle name="60% - 强调文字颜色 3 5 3 2" xfId="2800"/>
    <cellStyle name="货币 3 6 2 2" xfId="2801"/>
    <cellStyle name="60% - 强调文字颜色 3 5 4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常规 15" xfId="2815"/>
    <cellStyle name="常规 20" xfId="2816"/>
    <cellStyle name="60% - 强调文字颜色 4 3 2" xfId="2817"/>
    <cellStyle name="百分比 2 6" xfId="2818"/>
    <cellStyle name="常规 15 2" xfId="2819"/>
    <cellStyle name="常规 20 2" xfId="2820"/>
    <cellStyle name="60% - 强调文字颜色 4 3 2 2" xfId="2821"/>
    <cellStyle name="常规 15 2 2" xfId="2822"/>
    <cellStyle name="常规 20 2 2" xfId="2823"/>
    <cellStyle name="60% - 强调文字颜色 4 3 2 2 2" xfId="2824"/>
    <cellStyle name="60% - 强调文字颜色 4 3 2 2 2 2" xfId="2825"/>
    <cellStyle name="60% - 强调文字颜色 6 2 4 3" xfId="2826"/>
    <cellStyle name="常规 5 2 2 2 2" xfId="2827"/>
    <cellStyle name="常规 15 3" xfId="2828"/>
    <cellStyle name="常规 20 3" xfId="2829"/>
    <cellStyle name="60% - 强调文字颜色 4 3 2 3" xfId="2830"/>
    <cellStyle name="常规 15 3 2" xfId="2831"/>
    <cellStyle name="60% - 强调文字颜色 4 3 2 3 2" xfId="2832"/>
    <cellStyle name="货币 2 3 7 2" xfId="2833"/>
    <cellStyle name="常规 15 4" xfId="2834"/>
    <cellStyle name="60% - 强调文字颜色 4 3 2 4" xfId="2835"/>
    <cellStyle name="检查单元格 2 2 2" xfId="2836"/>
    <cellStyle name="常规 16" xfId="2837"/>
    <cellStyle name="常规 21" xfId="2838"/>
    <cellStyle name="60% - 强调文字颜色 4 3 3" xfId="2839"/>
    <cellStyle name="检查单元格 2 2 2 2" xfId="2840"/>
    <cellStyle name="百分比 3 6" xfId="2841"/>
    <cellStyle name="常规 16 2" xfId="2842"/>
    <cellStyle name="常规 21 2" xfId="2843"/>
    <cellStyle name="60% - 强调文字颜色 4 3 3 2" xfId="2844"/>
    <cellStyle name="检查单元格 2 2 2 2 2" xfId="2845"/>
    <cellStyle name="标题 8" xfId="2846"/>
    <cellStyle name="常规 16 2 2" xfId="2847"/>
    <cellStyle name="常规 21 2 2" xfId="2848"/>
    <cellStyle name="60% - 强调文字颜色 4 3 3 2 2" xfId="2849"/>
    <cellStyle name="检查单元格 2 2 2 3" xfId="2850"/>
    <cellStyle name="常规 5 2 2 3 2" xfId="2851"/>
    <cellStyle name="常规 16 3" xfId="2852"/>
    <cellStyle name="常规 21 3" xfId="2853"/>
    <cellStyle name="60% - 强调文字颜色 4 3 3 3" xfId="2854"/>
    <cellStyle name="检查单元格 2 2 3 2" xfId="2855"/>
    <cellStyle name="常规 17 2" xfId="2856"/>
    <cellStyle name="常规 22 2" xfId="2857"/>
    <cellStyle name="60% - 强调文字颜色 4 3 4 2" xfId="2858"/>
    <cellStyle name="常规 2 4 2 7 2" xfId="2859"/>
    <cellStyle name="60% - 强调文字颜色 4 4" xfId="2860"/>
    <cellStyle name="常规 65" xfId="2861"/>
    <cellStyle name="常规 70" xfId="2862"/>
    <cellStyle name="60% - 强调文字颜色 4 4 2" xfId="2863"/>
    <cellStyle name="检查单元格 2 3 2" xfId="2864"/>
    <cellStyle name="常规 66" xfId="2865"/>
    <cellStyle name="常规 71" xfId="2866"/>
    <cellStyle name="60% - 强调文字颜色 4 4 3" xfId="2867"/>
    <cellStyle name="差_全国友协2010年度中央部门决算（草案）" xfId="2868"/>
    <cellStyle name="检查单元格 2 3 3" xfId="2869"/>
    <cellStyle name="常规 67" xfId="2870"/>
    <cellStyle name="常规 72" xfId="2871"/>
    <cellStyle name="60% - 强调文字颜色 4 4 4" xfId="2872"/>
    <cellStyle name="计算 2 4 2 2" xfId="2873"/>
    <cellStyle name="60% - 强调文字颜色 4 5" xfId="2874"/>
    <cellStyle name="60% - 强调文字颜色 4 5 2" xfId="2875"/>
    <cellStyle name="检查单元格 2 4 2" xfId="2876"/>
    <cellStyle name="60% - 强调文字颜色 4 5 3" xfId="2877"/>
    <cellStyle name="检查单元格 2 4 2 2" xfId="2878"/>
    <cellStyle name="60% - 强调文字颜色 4 5 3 2" xfId="2879"/>
    <cellStyle name="检查单元格 2 4 3" xfId="2880"/>
    <cellStyle name="60% - 强调文字颜色 4 5 4" xfId="2881"/>
    <cellStyle name="60% - 强调文字颜色 4 6" xfId="2882"/>
    <cellStyle name="超级链接 2 4" xfId="2883"/>
    <cellStyle name="60% - 强调文字颜色 4 6 2" xfId="2884"/>
    <cellStyle name="60% - 强调文字颜色 4 6 2 2" xfId="2885"/>
    <cellStyle name="检查单元格 2 5 2" xfId="2886"/>
    <cellStyle name="60% - 强调文字颜色 4 6 3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常规 14 5" xfId="2895"/>
    <cellStyle name="60% - 强调文字颜色 5 2 2 2 2" xfId="2896"/>
    <cellStyle name="60% - 强调文字颜色 5 2 2 2 2 2" xfId="2897"/>
    <cellStyle name="常规 14 6" xfId="2898"/>
    <cellStyle name="60% - 强调文字颜色 5 2 2 2 3" xfId="2899"/>
    <cellStyle name="60% - 强调文字颜色 5 2 2 3" xfId="2900"/>
    <cellStyle name="常规 15 5" xfId="2901"/>
    <cellStyle name="60% - 强调文字颜色 5 2 2 3 2" xfId="2902"/>
    <cellStyle name="货币 3 2 7 2" xfId="2903"/>
    <cellStyle name="常规 28 2 2" xfId="2904"/>
    <cellStyle name="Fixed 2" xfId="2905"/>
    <cellStyle name="60% - 强调文字颜色 5 2 2 4" xfId="2906"/>
    <cellStyle name="60% - 强调文字颜色 5 2 3 2" xfId="2907"/>
    <cellStyle name="60% - 强调文字颜色 5 2 3 2 2" xfId="2908"/>
    <cellStyle name="后继超级链接 2 3" xfId="2909"/>
    <cellStyle name="60% - 强调文字颜色 5 2 3 2 2 2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货币 2 11" xfId="2915"/>
    <cellStyle name="60% - 强调文字颜色 5 2 4 2 2" xfId="2916"/>
    <cellStyle name="60% - 强调文字颜色 5 2 4 3" xfId="2917"/>
    <cellStyle name="解释性文本 2 2 2" xfId="2918"/>
    <cellStyle name="60% - 强调文字颜色 5 2 5" xfId="2919"/>
    <cellStyle name="解释性文本 2 2 2 2" xfId="2920"/>
    <cellStyle name="60% - 强调文字颜色 5 2 5 2" xfId="2921"/>
    <cellStyle name="解释性文本 2 2 3" xfId="2922"/>
    <cellStyle name="60% - 强调文字颜色 5 2 6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常规 29 2 2" xfId="2929"/>
    <cellStyle name="60% - 强调文字颜色 5 3 2 4" xfId="2930"/>
    <cellStyle name="检查单元格 3 2 2" xfId="2931"/>
    <cellStyle name="60% - 强调文字颜色 5 3 3" xfId="2932"/>
    <cellStyle name="检查单元格 3 2 2 2 2" xfId="2933"/>
    <cellStyle name="60% - 强调文字颜色 5 3 3 2 2" xfId="2934"/>
    <cellStyle name="检查单元格 3 2 2 3" xfId="2935"/>
    <cellStyle name="60% - 强调文字颜色 5 3 3 3" xfId="2936"/>
    <cellStyle name="检查单元格 3 2 3" xfId="2937"/>
    <cellStyle name="60% - 强调文字颜色 5 3 4" xfId="2938"/>
    <cellStyle name="检查单元格 3 2 3 2" xfId="2939"/>
    <cellStyle name="60% - 强调文字颜色 5 3 4 2" xfId="2940"/>
    <cellStyle name="60% - 强调文字颜色 5 4" xfId="2941"/>
    <cellStyle name="60% - 强调文字颜色 5 4 2" xfId="2942"/>
    <cellStyle name="检查单元格 3 3 2" xfId="2943"/>
    <cellStyle name="60% - 强调文字颜色 5 4 3" xfId="2944"/>
    <cellStyle name="检查单元格 3 3 2 2" xfId="2945"/>
    <cellStyle name="标题 1 2 5" xfId="2946"/>
    <cellStyle name="60% - 强调文字颜色 5 4 3 2" xfId="2947"/>
    <cellStyle name="检查单元格 3 3 3" xfId="2948"/>
    <cellStyle name="60% - 强调文字颜色 5 4 4" xfId="2949"/>
    <cellStyle name="60% - 强调文字颜色 5 5" xfId="2950"/>
    <cellStyle name="60% - 强调文字颜色 5 5 2" xfId="2951"/>
    <cellStyle name="检查单元格 3 4 2" xfId="2952"/>
    <cellStyle name="60% - 强调文字颜色 5 5 3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货币 4 2 7 2" xfId="2968"/>
    <cellStyle name="60% - 强调文字颜色 6 2 2 4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汇总 4 3" xfId="2980"/>
    <cellStyle name="60% - 强调文字颜色 6 2 4 2 2" xfId="2981"/>
    <cellStyle name="解释性文本 3 2 2" xfId="2982"/>
    <cellStyle name="60% - 强调文字颜色 6 2 5" xfId="2983"/>
    <cellStyle name="解释性文本 3 2 3" xfId="2984"/>
    <cellStyle name="60% - 强调文字颜色 6 2 6" xfId="2985"/>
    <cellStyle name="60% - 强调文字颜色 6 3" xfId="2986"/>
    <cellStyle name="60% - 强调文字颜色 6 3 2" xfId="2987"/>
    <cellStyle name="60% - 强调文字颜色 6 3 2 4" xfId="2988"/>
    <cellStyle name="检查单元格 4 2 2" xfId="2989"/>
    <cellStyle name="60% - 强调文字颜色 6 3 3" xfId="2990"/>
    <cellStyle name="常规 4 2 2 9" xfId="2991"/>
    <cellStyle name="60% - 强调文字颜色 6 3 3 2 2" xfId="2992"/>
    <cellStyle name="60% - 强调文字颜色 6 3 3 3" xfId="2993"/>
    <cellStyle name="检查单元格 4 2 3" xfId="2994"/>
    <cellStyle name="60% - 强调文字颜色 6 3 4" xfId="2995"/>
    <cellStyle name="60% - 强调文字颜色 6 3 4 2" xfId="2996"/>
    <cellStyle name="解释性文本 3 3 2" xfId="2997"/>
    <cellStyle name="60% - 强调文字颜色 6 3 5" xfId="2998"/>
    <cellStyle name="百分比 3 2 2" xfId="2999"/>
    <cellStyle name="60% - 强调文字颜色 6 4" xfId="3000"/>
    <cellStyle name="百分比 3 2 2 2" xfId="3001"/>
    <cellStyle name="60% - 强调文字颜色 6 4 2" xfId="3002"/>
    <cellStyle name="检查单元格 4 3 2" xfId="3003"/>
    <cellStyle name="百分比 3 2 2 3" xfId="3004"/>
    <cellStyle name="60% - 强调文字颜色 6 4 3" xfId="3005"/>
    <cellStyle name="60% - 强调文字颜色 6 4 3 2" xfId="3006"/>
    <cellStyle name="60% - 强调文字颜色 6 4 4" xfId="3007"/>
    <cellStyle name="百分比 3 2 3" xfId="3008"/>
    <cellStyle name="60% - 强调文字颜色 6 5" xfId="3009"/>
    <cellStyle name="Header1" xfId="3010"/>
    <cellStyle name="60% - 强调文字颜色 6 5 2 2 2" xfId="3011"/>
    <cellStyle name="60% - 强调文字颜色 6 5 2 3" xfId="3012"/>
    <cellStyle name="60% - 强调文字颜色 6 5 3 2" xfId="3013"/>
    <cellStyle name="60% - 强调文字颜色 6 5 4" xfId="3014"/>
    <cellStyle name="常规 3 2 4 2 2" xfId="3015"/>
    <cellStyle name="百分比 3 2 4" xfId="3016"/>
    <cellStyle name="60% - 强调文字颜色 6 6" xfId="3017"/>
    <cellStyle name="常规 2 2 3 8" xfId="3018"/>
    <cellStyle name="60% - 强调文字颜色 6 6 2" xfId="3019"/>
    <cellStyle name="60% - 强调文字颜色 6 6 3" xfId="3020"/>
    <cellStyle name="60% - 强调文字颜色 6 7" xfId="3021"/>
    <cellStyle name="常规 12 2 2 2 2" xfId="3022"/>
    <cellStyle name="60% - 强调文字颜色 6 8" xfId="3023"/>
    <cellStyle name="60% - 着色 1" xfId="3024"/>
    <cellStyle name="60% - 着色 1 2" xfId="3025"/>
    <cellStyle name="60% - 着色 2" xfId="3026"/>
    <cellStyle name="常规 2 2 11" xfId="3027"/>
    <cellStyle name="60% - 着色 2 2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常规 3 6 2" xfId="3036"/>
    <cellStyle name="Comma [0] 2" xfId="3037"/>
    <cellStyle name="comma zerodec" xfId="3038"/>
    <cellStyle name="常规 2 2" xfId="3039"/>
    <cellStyle name="Comma_1995" xfId="3040"/>
    <cellStyle name="Currency [0]" xfId="3041"/>
    <cellStyle name="Currency [0] 2" xfId="3042"/>
    <cellStyle name="计算 6 2 2" xfId="3043"/>
    <cellStyle name="Currency1 2" xfId="3044"/>
    <cellStyle name="计算 5 2 3" xfId="3045"/>
    <cellStyle name="Date" xfId="3046"/>
    <cellStyle name="Date 2" xfId="3047"/>
    <cellStyle name="货币 3 2 4 4 2" xfId="3048"/>
    <cellStyle name="Dollar (zero dec)" xfId="3049"/>
    <cellStyle name="Dollar (zero dec) 2" xfId="3050"/>
    <cellStyle name="货币 3 2 7" xfId="3051"/>
    <cellStyle name="常规 28 2" xfId="3052"/>
    <cellStyle name="常规 33 2" xfId="3053"/>
    <cellStyle name="Fixed" xfId="3054"/>
    <cellStyle name="Header1 2" xfId="3055"/>
    <cellStyle name="强调文字颜色 5 2 3" xfId="3056"/>
    <cellStyle name="标题 5 2 3_2015财政决算公开" xfId="3057"/>
    <cellStyle name="Header2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表标题 3" xfId="3066"/>
    <cellStyle name="标题 3 2_2015财政决算公开" xfId="3067"/>
    <cellStyle name="Total 2" xfId="3068"/>
    <cellStyle name="检查单元格 6 3" xfId="3069"/>
    <cellStyle name="常规 2 5 2 2 3" xfId="3070"/>
    <cellStyle name="常规 10 3_2015财政决算公开" xfId="3071"/>
    <cellStyle name="百分比 2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常规 3 2 3 2 2" xfId="3081"/>
    <cellStyle name="百分比 2 2 4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常规 3 2 3 3 2" xfId="3090"/>
    <cellStyle name="百分比 2 3 4" xfId="3091"/>
    <cellStyle name="差 2 4 2" xfId="3092"/>
    <cellStyle name="百分比 2 4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常规 2 4 2 9" xfId="3099"/>
    <cellStyle name="百分比 3 2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常规 2 2 6" xfId="3107"/>
    <cellStyle name="百分比 4 2" xfId="3108"/>
    <cellStyle name="常规 2 2 6 2" xfId="3109"/>
    <cellStyle name="百分比 4 2 2" xfId="3110"/>
    <cellStyle name="千位分隔 3 2 3 4" xfId="3111"/>
    <cellStyle name="常规 2 2 6 2 2" xfId="3112"/>
    <cellStyle name="百分比 4 2 2 2" xfId="3113"/>
    <cellStyle name="百分比 4 2 2 2 2" xfId="3114"/>
    <cellStyle name="小数" xfId="3115"/>
    <cellStyle name="百分比 4 2 2 3" xfId="3116"/>
    <cellStyle name="常规 2 2 6 3" xfId="3117"/>
    <cellStyle name="百分比 4 2 3" xfId="3118"/>
    <cellStyle name="千位分隔 3 2 4 4" xfId="3119"/>
    <cellStyle name="常规 2 2 6 3 2" xfId="3120"/>
    <cellStyle name="百分比 4 2 3 2" xfId="3121"/>
    <cellStyle name="常规 2 2 7" xfId="3122"/>
    <cellStyle name="百分比 4 3" xfId="3123"/>
    <cellStyle name="汇总 3" xfId="3124"/>
    <cellStyle name="常规 2 2 7 2" xfId="3125"/>
    <cellStyle name="百分比 4 3 2" xfId="3126"/>
    <cellStyle name="汇总 3 2" xfId="3127"/>
    <cellStyle name="常规 2 2 7 2 2" xfId="3128"/>
    <cellStyle name="百分比 4 3 2 2" xfId="3129"/>
    <cellStyle name="常规 2 2 8" xfId="3130"/>
    <cellStyle name="百分比 4 4" xfId="3131"/>
    <cellStyle name="百分比 4 4 2" xfId="3132"/>
    <cellStyle name="常规_2002年全省财政基金预算收入计划表_新 2" xfId="3133"/>
    <cellStyle name="常规 2 2 8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百分比 7 4" xfId="3219"/>
    <cellStyle name="常规_2003年预计及2004年预算基金_Book2" xfId="3220"/>
    <cellStyle name="常规 2 3 4 4 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常规_内15福建1_新 2" xfId="3378"/>
    <cellStyle name="表标题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解释性文本 5" xfId="3389"/>
    <cellStyle name="差 2" xfId="3390"/>
    <cellStyle name="解释性文本 5 2" xfId="3391"/>
    <cellStyle name="差 2 2" xfId="3392"/>
    <cellStyle name="差 2 4" xfId="3393"/>
    <cellStyle name="差 2 5" xfId="3394"/>
    <cellStyle name="差 2_2015财政决算公开" xfId="3395"/>
    <cellStyle name="解释性文本 6" xfId="3396"/>
    <cellStyle name="差 3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货币 2 3 2 2" xfId="3426"/>
    <cellStyle name="常规 10 4" xfId="3427"/>
    <cellStyle name="货币 2 3 2 2 2" xfId="3428"/>
    <cellStyle name="常规 10 4 2" xfId="3429"/>
    <cellStyle name="汇总 3 3 2" xfId="3430"/>
    <cellStyle name="货币 2 3 2 3" xfId="3431"/>
    <cellStyle name="常规 10 5" xfId="3432"/>
    <cellStyle name="警告文本 3 3 2" xfId="3433"/>
    <cellStyle name="货币 2 3 2 4" xfId="3434"/>
    <cellStyle name="常规 10 6" xfId="3435"/>
    <cellStyle name="常规 2 4 2 2 3 2" xfId="3436"/>
    <cellStyle name="常规 10_2015财政决算公开" xfId="3437"/>
    <cellStyle name="常规 11" xfId="3438"/>
    <cellStyle name="常规 11 2 2 2 2" xfId="3439"/>
    <cellStyle name="货币 4 7 2" xfId="3440"/>
    <cellStyle name="常规 11 2 2 3" xfId="3441"/>
    <cellStyle name="常规 11_报 预算   行政政法处(1)" xfId="3442"/>
    <cellStyle name="好 4 2" xfId="3443"/>
    <cellStyle name="常规 12" xfId="3444"/>
    <cellStyle name="常规 12 2 2 2 2 2" xfId="3445"/>
    <cellStyle name="检查单元格 2 3 5" xfId="3446"/>
    <cellStyle name="常规 69" xfId="3447"/>
    <cellStyle name="常规 74" xfId="3448"/>
    <cellStyle name="常规 12 2 2 2_2015财政决算公开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2 3 2 3 3" xfId="3459"/>
    <cellStyle name="常规 12 4_2015财政决算公开" xfId="3460"/>
    <cellStyle name="货币 2 3 4 5" xfId="3461"/>
    <cellStyle name="常规 12 7" xfId="3462"/>
    <cellStyle name="常规 12_2015财政决算公开" xfId="3463"/>
    <cellStyle name="好 4 3" xfId="3464"/>
    <cellStyle name="常规 13" xfId="3465"/>
    <cellStyle name="货币 2 2 9 2" xfId="3466"/>
    <cellStyle name="常规 13 2 2 3" xfId="3467"/>
    <cellStyle name="常规 2 2 2 2 3 2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货币 2 3 6 2" xfId="3474"/>
    <cellStyle name="常规 14 4" xfId="3475"/>
    <cellStyle name="常规 14 4 2" xfId="3476"/>
    <cellStyle name="常规 14_2015财政决算公开" xfId="3477"/>
    <cellStyle name="常规 2 3 2 2 5 2" xfId="3478"/>
    <cellStyle name="常规 15_2015财政决算公开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3_收入总表2 2" xfId="3489"/>
    <cellStyle name="常规 19_2015财政决算公开" xfId="3490"/>
    <cellStyle name="常规 2" xfId="3491"/>
    <cellStyle name="货币 4 2 4 3 2" xfId="3492"/>
    <cellStyle name="常规 2 10" xfId="3493"/>
    <cellStyle name="常规 2 2 2 6 3" xfId="3494"/>
    <cellStyle name="常规 2 11" xfId="3495"/>
    <cellStyle name="常规 2 2 2 6 4" xfId="3496"/>
    <cellStyle name="常规 2 2 10" xfId="3497"/>
    <cellStyle name="常规 2 4 3 5" xfId="3498"/>
    <cellStyle name="输出 2 3 4" xfId="3499"/>
    <cellStyle name="常规 2 2 2" xfId="3500"/>
    <cellStyle name="常规 2 2 2 10" xfId="3501"/>
    <cellStyle name="常规 2 4 3 5 2" xfId="3502"/>
    <cellStyle name="常规 2 2 2 2" xfId="3503"/>
    <cellStyle name="常规 2 2 2 2 2 2 2" xfId="3504"/>
    <cellStyle name="常规 2 2 2 2 2 3" xfId="3505"/>
    <cellStyle name="常规 2 3 2 2 6" xfId="3506"/>
    <cellStyle name="常规 2 2 2 2 2 3 2" xfId="3507"/>
    <cellStyle name="常规 2 2 2 2 2 4 2" xfId="3508"/>
    <cellStyle name="常规 2 2 2 2 2 5" xfId="3509"/>
    <cellStyle name="常规 2 2 2 2 2_2015财政决算公开" xfId="3510"/>
    <cellStyle name="常规 2 2 2 2 3" xfId="3511"/>
    <cellStyle name="货币 2 2 9" xfId="3512"/>
    <cellStyle name="常规 2 2 2 2 3 2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货币 4 5 2 2" xfId="3531"/>
    <cellStyle name="常规 2 2 2 3 4" xfId="3532"/>
    <cellStyle name="常规 2 2 2 3 4 2" xfId="3533"/>
    <cellStyle name="常规 2 2 2 3_2015财政决算公开" xfId="3534"/>
    <cellStyle name="货币 4 5 3 2" xfId="3535"/>
    <cellStyle name="常规 2 2 2 4 4" xfId="3536"/>
    <cellStyle name="常规 2 2 2 4 4 2" xfId="3537"/>
    <cellStyle name="输出 3 2 2 3" xfId="3538"/>
    <cellStyle name="常规 2 2 2 5 2 2" xfId="3539"/>
    <cellStyle name="货币 4 2 4 2 2" xfId="3540"/>
    <cellStyle name="常规 2 2 2 5 3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常规 2 4 3 6" xfId="3552"/>
    <cellStyle name="常规 2 2 3 4 2 2" xfId="3553"/>
    <cellStyle name="输出 2 3 5" xfId="3554"/>
    <cellStyle name="常规 2 2 3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3 3 6" xfId="3563"/>
    <cellStyle name="常规 2 2 3 3 2 2" xfId="3564"/>
    <cellStyle name="常规 2 2 3 3 3" xfId="3565"/>
    <cellStyle name="常规 2 3 4 6" xfId="3566"/>
    <cellStyle name="常规 2 2 3 3 3 2" xfId="3567"/>
    <cellStyle name="货币 4 6 2 2" xfId="3568"/>
    <cellStyle name="常规 2 2 3 3 4" xfId="3569"/>
    <cellStyle name="常规 2 2 3 4 3" xfId="3570"/>
    <cellStyle name="常规 2 4 4 6" xfId="3571"/>
    <cellStyle name="常规 2 3 3" xfId="3572"/>
    <cellStyle name="常规 2 2 3 4 3 2" xfId="3573"/>
    <cellStyle name="常规 2 2 3 5 2" xfId="3574"/>
    <cellStyle name="常规 2 2 3 6 2" xfId="3575"/>
    <cellStyle name="常规 2 2 3 7" xfId="3576"/>
    <cellStyle name="常规 2 4 3 7" xfId="3577"/>
    <cellStyle name="常规 2 2 4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汇总 4 2" xfId="3593"/>
    <cellStyle name="常规 2 2 7 3 2" xfId="3594"/>
    <cellStyle name="常规 2 2 9 2" xfId="3595"/>
    <cellStyle name="常规 2 3 11" xfId="3596"/>
    <cellStyle name="常规 2 4 4 5" xfId="3597"/>
    <cellStyle name="常规 2 3 2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输出 2 2 2 2 2" xfId="3647"/>
    <cellStyle name="常规 7 2 3 3" xfId="3648"/>
    <cellStyle name="常规 2 4 2 3 2 2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检查单元格 7" xfId="3667"/>
    <cellStyle name="小数 5" xfId="3668"/>
    <cellStyle name="常规 2 5 2 3" xfId="3669"/>
    <cellStyle name="检查单元格 9" xfId="3670"/>
    <cellStyle name="常规 2 5 2 5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货币 2 2 3 3 2" xfId="3679"/>
    <cellStyle name="常规 2 6 4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好 3 2 2 2" xfId="3711"/>
    <cellStyle name="常规 3 3 4" xfId="3712"/>
    <cellStyle name="汇总 2 3 4" xfId="3713"/>
    <cellStyle name="货币 2 2 2 5" xfId="3714"/>
    <cellStyle name="常规 3 4 2 2" xfId="3715"/>
    <cellStyle name="货币 2 2 3 5" xfId="3716"/>
    <cellStyle name="常规 3 4 3 2" xfId="3717"/>
    <cellStyle name="好 3 2 3 2" xfId="3718"/>
    <cellStyle name="常规 3 4 4" xfId="3719"/>
    <cellStyle name="常规 3 5" xfId="3720"/>
    <cellStyle name="常规 3 5 3" xfId="3721"/>
    <cellStyle name="常规 3 5 3 2" xfId="3722"/>
    <cellStyle name="货币 2 2 4 2 2" xfId="3723"/>
    <cellStyle name="常规 3 5 4" xfId="3724"/>
    <cellStyle name="常规 3 6 2 2" xfId="3725"/>
    <cellStyle name="常规 3 6 3" xfId="3726"/>
    <cellStyle name="常规 3 6 3 2" xfId="3727"/>
    <cellStyle name="货币 2 2 4 3 2" xfId="3728"/>
    <cellStyle name="常规 3 6 4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货币 2 2 4 4 2" xfId="3735"/>
    <cellStyle name="常规 3 7 4" xfId="3736"/>
    <cellStyle name="好 2 2 2 2 2" xfId="3737"/>
    <cellStyle name="常规 3 8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4" xfId="3746"/>
    <cellStyle name="常规 4 2 2" xfId="3747"/>
    <cellStyle name="常规 6 4" xfId="3748"/>
    <cellStyle name="常规 4 4 2" xfId="3749"/>
    <cellStyle name="常规 4 2 2 2" xfId="3750"/>
    <cellStyle name="货币 3 2 2 5" xfId="3751"/>
    <cellStyle name="常规 6 4 2" xfId="3752"/>
    <cellStyle name="常规 4 2 2 2 2" xfId="3753"/>
    <cellStyle name="常规 6 4 3" xfId="3754"/>
    <cellStyle name="常规 4 2 2 2 3" xfId="3755"/>
    <cellStyle name="常规 4 2 2 2 5" xfId="3756"/>
    <cellStyle name="常规 4 2 2 2 6" xfId="3757"/>
    <cellStyle name="霓付 [0]_laroux" xfId="3758"/>
    <cellStyle name="警告文本 2" xfId="3759"/>
    <cellStyle name="常规 4 2 2 3 2" xfId="3760"/>
    <cellStyle name="警告文本 3" xfId="3761"/>
    <cellStyle name="常规 4 2 2 3 3" xfId="3762"/>
    <cellStyle name="警告文本 3 2" xfId="3763"/>
    <cellStyle name="常规 4 2 2 3 3 2" xfId="3764"/>
    <cellStyle name="警告文本 4" xfId="3765"/>
    <cellStyle name="常规 4 2 2 3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5" xfId="3772"/>
    <cellStyle name="常规 4 2 3" xfId="3773"/>
    <cellStyle name="常规 7 4" xfId="3774"/>
    <cellStyle name="常规 4 5 2" xfId="3775"/>
    <cellStyle name="常规 4 2 3 2" xfId="3776"/>
    <cellStyle name="常规 7 5" xfId="3777"/>
    <cellStyle name="常规 4 5 3" xfId="3778"/>
    <cellStyle name="常规 4 2 3 3" xfId="3779"/>
    <cellStyle name="常规 4 6" xfId="3780"/>
    <cellStyle name="常规 4 2 4" xfId="3781"/>
    <cellStyle name="常规 8 5" xfId="3782"/>
    <cellStyle name="常规 4 6 3" xfId="3783"/>
    <cellStyle name="常规 4 2 4 3" xfId="3784"/>
    <cellStyle name="常规 4 2 4 3 2" xfId="3785"/>
    <cellStyle name="常规 4 2 4 4 2" xfId="3786"/>
    <cellStyle name="常规 4 2 4 5" xfId="3787"/>
    <cellStyle name="常规 4 7" xfId="3788"/>
    <cellStyle name="常规 4 2 5" xfId="3789"/>
    <cellStyle name="常规 4 2 8" xfId="3790"/>
    <cellStyle name="常规 4 3" xfId="3791"/>
    <cellStyle name="常规 5 4 2" xfId="3792"/>
    <cellStyle name="常规 4 3 2 2" xfId="3793"/>
    <cellStyle name="常规 5 4 3" xfId="3794"/>
    <cellStyle name="常规 4 3 2 3" xfId="3795"/>
    <cellStyle name="常规 5 5" xfId="3796"/>
    <cellStyle name="常规 4 3 3" xfId="3797"/>
    <cellStyle name="常规 5 5 2" xfId="3798"/>
    <cellStyle name="常规 4 3 3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检查单元格 2 2" xfId="3822"/>
    <cellStyle name="常规 5 2 4 4 2" xfId="3823"/>
    <cellStyle name="强调文字颜色 5 3 2 3 2" xfId="3824"/>
    <cellStyle name="检查单元格 3" xfId="3825"/>
    <cellStyle name="常规 5 2 4 5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货币 4 2 2 5" xfId="3839"/>
    <cellStyle name="常规 5 4 2 2" xfId="3840"/>
    <cellStyle name="常规 5 4 3 2" xfId="3841"/>
    <cellStyle name="常规 5 4 6" xfId="3842"/>
    <cellStyle name="常规 5 5 3" xfId="3843"/>
    <cellStyle name="常规 5 5 3 2" xfId="3844"/>
    <cellStyle name="货币 2 2 6 3 2" xfId="3845"/>
    <cellStyle name="常规 5 6 4" xfId="3846"/>
    <cellStyle name="常规 5 6 5" xfId="3847"/>
    <cellStyle name="好_全国友协2010年度中央部门决算（草案）" xfId="3848"/>
    <cellStyle name="千位分隔 4 2 3 2 2" xfId="3849"/>
    <cellStyle name="常规 5 8 2" xfId="3850"/>
    <cellStyle name="千位分隔 4 2 3 3 2" xfId="3851"/>
    <cellStyle name="常规 5 9 2" xfId="3852"/>
    <cellStyle name="后继超级链接 2" xfId="3853"/>
    <cellStyle name="常规 55" xfId="3854"/>
    <cellStyle name="常规 60" xfId="3855"/>
    <cellStyle name="后继超级链接 3" xfId="3856"/>
    <cellStyle name="常规 56" xfId="3857"/>
    <cellStyle name="常规 61" xfId="3858"/>
    <cellStyle name="好 5 4" xfId="3859"/>
    <cellStyle name="常规 59" xfId="3860"/>
    <cellStyle name="常规 6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链接单元格 7" xfId="3881"/>
    <cellStyle name="常规 8 2" xfId="3882"/>
    <cellStyle name="常规 8 2 2 3" xfId="3883"/>
    <cellStyle name="货币 2 7 4 2" xfId="3884"/>
    <cellStyle name="常规 8 2 3 2" xfId="3885"/>
    <cellStyle name="货币 2 7 5" xfId="3886"/>
    <cellStyle name="常规 8 2 4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链接单元格 2 3 2" xfId="3916"/>
    <cellStyle name="货币 2 2 4 2" xfId="3917"/>
    <cellStyle name="好 3 2 4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警告文本 2 3 2" xfId="3933"/>
    <cellStyle name="汇总 2 3 3" xfId="3934"/>
    <cellStyle name="货币 2 2 2 4" xfId="3935"/>
    <cellStyle name="汇总 3 2 2" xfId="3936"/>
    <cellStyle name="警告文本 3 2 2" xfId="3937"/>
    <cellStyle name="汇总 3 2 3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链接单元格 2 2" xfId="3962"/>
    <cellStyle name="货币 2 2 3" xfId="3963"/>
    <cellStyle name="链接单元格 2 2 2" xfId="3964"/>
    <cellStyle name="货币 2 2 3 2" xfId="3965"/>
    <cellStyle name="货币 2 2 3 4 2" xfId="3966"/>
    <cellStyle name="链接单元格 2 3" xfId="3967"/>
    <cellStyle name="货币 2 2 4" xfId="3968"/>
    <cellStyle name="货币 2 2 4 3" xfId="3969"/>
    <cellStyle name="货币 2 2 4 5" xfId="3970"/>
    <cellStyle name="链接单元格 2 4" xfId="3971"/>
    <cellStyle name="货币 2 2 5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链接单元格 3 3" xfId="3979"/>
    <cellStyle name="货币 2 3 4" xfId="3980"/>
    <cellStyle name="链接单元格 3 4" xfId="3981"/>
    <cellStyle name="货币 2 3 5" xfId="3982"/>
    <cellStyle name="货币 2 3 7" xfId="3983"/>
    <cellStyle name="货币 2 3 8" xfId="3984"/>
    <cellStyle name="货币 2 4" xfId="3985"/>
    <cellStyle name="货币 2 4 2" xfId="3986"/>
    <cellStyle name="链接单元格 4 2" xfId="3987"/>
    <cellStyle name="货币 2 4 3" xfId="3988"/>
    <cellStyle name="链接单元格 4 3" xfId="3989"/>
    <cellStyle name="货币 2 4 4" xfId="3990"/>
    <cellStyle name="货币 2 4 5" xfId="3991"/>
    <cellStyle name="货币 2 5" xfId="3992"/>
    <cellStyle name="货币 2 5 2" xfId="3993"/>
    <cellStyle name="货币 2 5 2 2" xfId="3994"/>
    <cellStyle name="链接单元格 5 2" xfId="3995"/>
    <cellStyle name="货币 2 5 3" xfId="3996"/>
    <cellStyle name="链接单元格 5 3" xfId="3997"/>
    <cellStyle name="货币 2 5 4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计算 2 3 2 2 2" xfId="4004"/>
    <cellStyle name="货币 2 9" xfId="4005"/>
    <cellStyle name="检查单元格 4 3" xfId="4006"/>
    <cellStyle name="货币 3 10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强调文字颜色 3 2" xfId="4200"/>
    <cellStyle name="千位分隔 2 2 4 2 2" xfId="4201"/>
    <cellStyle name="强调文字颜色 4 2" xfId="4202"/>
    <cellStyle name="千位分隔 2 2 4 3 2" xfId="4203"/>
    <cellStyle name="强调文字颜色 5 2" xfId="4204"/>
    <cellStyle name="千位分隔 2 2 4 4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强调文字颜色 3 2 5" xfId="4249"/>
    <cellStyle name="千位分隔 3 2 2 2" xfId="4250"/>
    <cellStyle name="强调文字颜色 3 2 5 2" xfId="4251"/>
    <cellStyle name="千位分隔 3 2 2 2 2" xfId="4252"/>
    <cellStyle name="强调文字颜色 3 2 6" xfId="4253"/>
    <cellStyle name="千位分隔 3 2 2 3" xfId="4254"/>
    <cellStyle name="千位分隔 3 2 2 3 2" xfId="4255"/>
    <cellStyle name="强调文字颜色 3 2 7" xfId="4256"/>
    <cellStyle name="千位分隔 3 2 2 4" xfId="4257"/>
    <cellStyle name="千位分隔 3 2 2 4 2" xfId="4258"/>
    <cellStyle name="千位分隔 3 2 2 5" xfId="4259"/>
    <cellStyle name="千位分隔 3 2 3" xfId="4260"/>
    <cellStyle name="强调文字颜色 3 3 5" xfId="4261"/>
    <cellStyle name="千位分隔 3 2 3 2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强调文字颜色 4 2 5" xfId="4281"/>
    <cellStyle name="千位分隔 3 3 2 2" xfId="4282"/>
    <cellStyle name="千位分隔 3 3 3" xfId="4283"/>
    <cellStyle name="强调文字颜色 4 3 5" xfId="4284"/>
    <cellStyle name="千位分隔 3 3 3 2" xfId="4285"/>
    <cellStyle name="千位分隔 3 3 4" xfId="4286"/>
    <cellStyle name="千位分隔 3 3 4 2" xfId="4287"/>
    <cellStyle name="千位分隔 3 3 5" xfId="4288"/>
    <cellStyle name="千位分隔 3 4" xfId="4289"/>
    <cellStyle name="输出 6" xfId="4290"/>
    <cellStyle name="千位分隔 3 4 2" xfId="4291"/>
    <cellStyle name="输出 6 2" xfId="4292"/>
    <cellStyle name="强调文字颜色 5 2 5" xfId="4293"/>
    <cellStyle name="千位分隔 3 4 2 2" xfId="4294"/>
    <cellStyle name="输出 7" xfId="4295"/>
    <cellStyle name="千位分隔 3 4 3" xfId="4296"/>
    <cellStyle name="输出 7 2" xfId="4297"/>
    <cellStyle name="强调文字颜色 5 3 5" xfId="4298"/>
    <cellStyle name="千位分隔 3 4 3 2" xfId="4299"/>
    <cellStyle name="输出 8" xfId="4300"/>
    <cellStyle name="千位分隔 3 4 4" xfId="4301"/>
    <cellStyle name="千位分隔 3 4 4 2" xfId="4302"/>
    <cellStyle name="输出 9" xfId="4303"/>
    <cellStyle name="千位分隔 3 4 5" xfId="4304"/>
    <cellStyle name="千位分隔 3 5" xfId="4305"/>
    <cellStyle name="千位分隔 3 5 2" xfId="4306"/>
    <cellStyle name="强调文字颜色 6 2 5" xfId="4307"/>
    <cellStyle name="千位分隔 3 5 2 2" xfId="4308"/>
    <cellStyle name="千位分隔 3 5 3" xfId="4309"/>
    <cellStyle name="强调文字颜色 6 3 5" xfId="4310"/>
    <cellStyle name="千位分隔 3 5 3 2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注释 2 2 2 4" xfId="4317"/>
    <cellStyle name="千位分隔 3 6 3 2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适中 6" xfId="4344"/>
    <cellStyle name="千位分隔 4 2 4 3 2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输出 6 2 2" xfId="4648"/>
    <cellStyle name="强调文字颜色 5 2 5 2" xfId="4649"/>
    <cellStyle name="输出 6 3" xfId="4650"/>
    <cellStyle name="强调文字颜色 5 2 6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6 3" xfId="4893"/>
    <cellStyle name="输入 5 2 2" xfId="4894"/>
    <cellStyle name="输入 5 2 2 2" xfId="4895"/>
    <cellStyle name="输入 5 2 3" xfId="4896"/>
    <cellStyle name="输入 5 3" xfId="4897"/>
    <cellStyle name="注释 4" xfId="4898"/>
    <cellStyle name="输入 5 3 2" xfId="4899"/>
    <cellStyle name="输入 5 4" xfId="4900"/>
    <cellStyle name="输入 6" xfId="4901"/>
    <cellStyle name="输入 6 2" xfId="4902"/>
    <cellStyle name="输入 6 2 2" xfId="4903"/>
    <cellStyle name="输入 7" xfId="4904"/>
    <cellStyle name="注释 3" xfId="4905"/>
    <cellStyle name="输入 7 2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2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workbookViewId="0">
      <selection activeCell="B7" sqref="B7"/>
    </sheetView>
  </sheetViews>
  <sheetFormatPr defaultColWidth="9" defaultRowHeight="14.25" outlineLevelCol="3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32"/>
      <c r="B1" s="132"/>
      <c r="C1" s="132"/>
      <c r="D1" s="132"/>
    </row>
    <row r="2" spans="1:4">
      <c r="A2" s="133" t="s">
        <v>0</v>
      </c>
      <c r="B2" s="134"/>
      <c r="C2" s="134"/>
      <c r="D2" s="134"/>
    </row>
    <row r="3" ht="20.25" spans="1:4">
      <c r="A3" s="135" t="s">
        <v>1</v>
      </c>
      <c r="B3" s="135"/>
      <c r="C3" s="135"/>
      <c r="D3" s="135"/>
    </row>
    <row r="4" spans="1:4">
      <c r="A4" s="136"/>
      <c r="B4" s="136"/>
      <c r="C4" s="136"/>
      <c r="D4" s="137" t="s">
        <v>2</v>
      </c>
    </row>
    <row r="5" ht="20.1" customHeight="1" spans="1:4">
      <c r="A5" s="138" t="s">
        <v>3</v>
      </c>
      <c r="B5" s="138"/>
      <c r="C5" s="138" t="s">
        <v>4</v>
      </c>
      <c r="D5" s="138"/>
    </row>
    <row r="6" ht="20.1" customHeight="1" spans="1:4">
      <c r="A6" s="139" t="s">
        <v>5</v>
      </c>
      <c r="B6" s="139" t="s">
        <v>6</v>
      </c>
      <c r="C6" s="139" t="s">
        <v>7</v>
      </c>
      <c r="D6" s="139" t="s">
        <v>6</v>
      </c>
    </row>
    <row r="7" ht="20.1" customHeight="1" spans="1:4">
      <c r="A7" s="140" t="s">
        <v>8</v>
      </c>
      <c r="B7" s="141">
        <v>1254.27</v>
      </c>
      <c r="C7" s="140" t="s">
        <v>9</v>
      </c>
      <c r="D7" s="142">
        <f>SUM(D8:D10)</f>
        <v>539.19</v>
      </c>
    </row>
    <row r="8" ht="20.1" customHeight="1" spans="1:4">
      <c r="A8" s="140" t="s">
        <v>10</v>
      </c>
      <c r="B8" s="141">
        <v>0</v>
      </c>
      <c r="C8" s="140" t="s">
        <v>11</v>
      </c>
      <c r="D8" s="141">
        <v>504.11</v>
      </c>
    </row>
    <row r="9" ht="20.1" customHeight="1" spans="1:4">
      <c r="A9" s="143" t="s">
        <v>12</v>
      </c>
      <c r="B9" s="141">
        <v>0</v>
      </c>
      <c r="C9" s="140" t="s">
        <v>13</v>
      </c>
      <c r="D9" s="141">
        <v>8.46</v>
      </c>
    </row>
    <row r="10" ht="20.1" customHeight="1" spans="1:4">
      <c r="A10" s="143" t="s">
        <v>14</v>
      </c>
      <c r="B10" s="141">
        <v>18.74</v>
      </c>
      <c r="C10" s="140" t="s">
        <v>15</v>
      </c>
      <c r="D10" s="141">
        <v>26.62</v>
      </c>
    </row>
    <row r="11" ht="20.1" customHeight="1" spans="1:4">
      <c r="A11" s="143" t="s">
        <v>16</v>
      </c>
      <c r="B11" s="141">
        <v>0</v>
      </c>
      <c r="C11" s="140" t="s">
        <v>17</v>
      </c>
      <c r="D11" s="141">
        <v>733.82</v>
      </c>
    </row>
    <row r="12" ht="20.1" customHeight="1" spans="1:4">
      <c r="A12" s="144" t="s">
        <v>18</v>
      </c>
      <c r="B12" s="145">
        <f>SUM(B7:B11)</f>
        <v>1273.01</v>
      </c>
      <c r="C12" s="144" t="s">
        <v>19</v>
      </c>
      <c r="D12" s="146">
        <f>IF(SUM(D7,D11)&lt;&gt;B12,0,B12)</f>
        <v>1273.01</v>
      </c>
    </row>
  </sheetData>
  <sheetProtection password="CF18" sheet="1" selectLockedCells="1" objects="1"/>
  <mergeCells count="2">
    <mergeCell ref="A1:D1"/>
    <mergeCell ref="A3:D3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6"/>
  <sheetViews>
    <sheetView tabSelected="1" topLeftCell="A70" workbookViewId="0">
      <selection activeCell="D92" sqref="D92:E92"/>
    </sheetView>
  </sheetViews>
  <sheetFormatPr defaultColWidth="9" defaultRowHeight="14.25" outlineLevelCol="4"/>
  <cols>
    <col min="1" max="1" width="11.125" customWidth="1"/>
    <col min="2" max="2" width="11.5" customWidth="1"/>
    <col min="3" max="3" width="29.375" customWidth="1"/>
    <col min="4" max="4" width="30.75" customWidth="1"/>
    <col min="5" max="5" width="14.875" customWidth="1"/>
  </cols>
  <sheetData>
    <row r="1" ht="25.15" customHeight="1" spans="1:4">
      <c r="A1" s="1" t="s">
        <v>297</v>
      </c>
      <c r="B1" s="2"/>
      <c r="C1" s="2"/>
      <c r="D1" s="2"/>
    </row>
    <row r="2" ht="34.9" customHeight="1" spans="1:5">
      <c r="A2" s="3" t="s">
        <v>298</v>
      </c>
      <c r="B2" s="3"/>
      <c r="C2" s="3"/>
      <c r="D2" s="3"/>
      <c r="E2" s="3"/>
    </row>
    <row r="3" ht="20.1" customHeight="1" spans="1:5">
      <c r="A3" s="4" t="s">
        <v>299</v>
      </c>
      <c r="B3" s="5" t="s">
        <v>300</v>
      </c>
      <c r="C3" s="5"/>
      <c r="D3" s="5">
        <v>72.5</v>
      </c>
      <c r="E3" s="5"/>
    </row>
    <row r="4" ht="20.1" customHeight="1" spans="1:5">
      <c r="A4" s="4"/>
      <c r="B4" s="6" t="s">
        <v>301</v>
      </c>
      <c r="C4" s="6"/>
      <c r="D4" s="6">
        <v>58.5</v>
      </c>
      <c r="E4" s="6"/>
    </row>
    <row r="5" ht="20.1" customHeight="1" spans="1:5">
      <c r="A5" s="4"/>
      <c r="B5" s="6" t="s">
        <v>302</v>
      </c>
      <c r="C5" s="6"/>
      <c r="D5" s="6">
        <v>14</v>
      </c>
      <c r="E5" s="6"/>
    </row>
    <row r="6" ht="20.1" customHeight="1" spans="1:5">
      <c r="A6" s="7" t="s">
        <v>303</v>
      </c>
      <c r="B6" s="6" t="s">
        <v>304</v>
      </c>
      <c r="C6" s="6"/>
      <c r="D6" s="6"/>
      <c r="E6" s="6"/>
    </row>
    <row r="7" ht="20.1" customHeight="1" spans="1:5">
      <c r="A7" s="4" t="s">
        <v>305</v>
      </c>
      <c r="B7" s="6"/>
      <c r="C7" s="6"/>
      <c r="D7" s="6"/>
      <c r="E7" s="6"/>
    </row>
    <row r="8" ht="20.1" customHeight="1" spans="1:5">
      <c r="A8" s="4" t="s">
        <v>306</v>
      </c>
      <c r="B8" s="6" t="s">
        <v>307</v>
      </c>
      <c r="C8" s="5" t="s">
        <v>308</v>
      </c>
      <c r="D8" s="5" t="s">
        <v>309</v>
      </c>
      <c r="E8" s="5" t="s">
        <v>310</v>
      </c>
    </row>
    <row r="9" ht="20.1" customHeight="1" spans="1:5">
      <c r="A9" s="4"/>
      <c r="B9" s="6" t="s">
        <v>311</v>
      </c>
      <c r="C9" s="8" t="s">
        <v>312</v>
      </c>
      <c r="D9" s="6" t="s">
        <v>313</v>
      </c>
      <c r="E9" s="6" t="s">
        <v>314</v>
      </c>
    </row>
    <row r="10" ht="20.1" customHeight="1" spans="1:5">
      <c r="A10" s="4"/>
      <c r="B10" s="6"/>
      <c r="C10" s="8"/>
      <c r="D10" s="6" t="s">
        <v>315</v>
      </c>
      <c r="E10" s="6" t="s">
        <v>316</v>
      </c>
    </row>
    <row r="11" ht="20.1" customHeight="1" spans="1:5">
      <c r="A11" s="4"/>
      <c r="B11" s="6"/>
      <c r="C11" s="9"/>
      <c r="D11" s="6" t="s">
        <v>317</v>
      </c>
      <c r="E11" s="6" t="s">
        <v>318</v>
      </c>
    </row>
    <row r="12" ht="20.1" customHeight="1" spans="1:5">
      <c r="A12" s="4"/>
      <c r="B12" s="6"/>
      <c r="C12" s="6" t="s">
        <v>319</v>
      </c>
      <c r="D12" s="6"/>
      <c r="E12" s="6"/>
    </row>
    <row r="13" ht="20.1" customHeight="1" spans="1:5">
      <c r="A13" s="4"/>
      <c r="B13" s="6"/>
      <c r="C13" s="6"/>
      <c r="D13" s="6"/>
      <c r="E13" s="6"/>
    </row>
    <row r="14" ht="26.25" customHeight="1" spans="1:5">
      <c r="A14" s="4"/>
      <c r="B14" s="6"/>
      <c r="C14" s="6" t="s">
        <v>320</v>
      </c>
      <c r="D14" s="6" t="s">
        <v>321</v>
      </c>
      <c r="E14" s="10">
        <v>1</v>
      </c>
    </row>
    <row r="15" customHeight="1" spans="1:5">
      <c r="A15" s="4"/>
      <c r="B15" s="6"/>
      <c r="C15" s="6"/>
      <c r="D15" s="6"/>
      <c r="E15" s="6"/>
    </row>
    <row r="16" spans="1:5">
      <c r="A16" s="4"/>
      <c r="B16" s="6"/>
      <c r="C16" s="6" t="s">
        <v>322</v>
      </c>
      <c r="D16" s="6" t="s">
        <v>323</v>
      </c>
      <c r="E16" s="10">
        <v>0.95</v>
      </c>
    </row>
    <row r="17" customHeight="1" spans="1:5">
      <c r="A17" s="4"/>
      <c r="B17" s="6"/>
      <c r="C17" s="6"/>
      <c r="D17" s="6"/>
      <c r="E17" s="6"/>
    </row>
    <row r="18" spans="1:5">
      <c r="A18" s="4"/>
      <c r="B18" s="6" t="s">
        <v>324</v>
      </c>
      <c r="C18" s="6" t="s">
        <v>325</v>
      </c>
      <c r="D18" s="6"/>
      <c r="E18" s="6"/>
    </row>
    <row r="19" spans="1:5">
      <c r="A19" s="4"/>
      <c r="B19" s="6"/>
      <c r="C19" s="6" t="s">
        <v>326</v>
      </c>
      <c r="D19" s="6" t="s">
        <v>327</v>
      </c>
      <c r="E19" s="6" t="s">
        <v>328</v>
      </c>
    </row>
    <row r="20" spans="1:5">
      <c r="A20" s="4"/>
      <c r="B20" s="6"/>
      <c r="C20" s="6" t="s">
        <v>329</v>
      </c>
      <c r="D20" s="6"/>
      <c r="E20" s="6"/>
    </row>
    <row r="21" customHeight="1" spans="1:5">
      <c r="A21" s="4"/>
      <c r="B21" s="6"/>
      <c r="C21" s="6" t="s">
        <v>330</v>
      </c>
      <c r="D21" s="6"/>
      <c r="E21" s="6"/>
    </row>
    <row r="22" spans="1:5">
      <c r="A22" s="4"/>
      <c r="B22" s="6" t="s">
        <v>331</v>
      </c>
      <c r="C22" s="6" t="s">
        <v>332</v>
      </c>
      <c r="D22" s="6" t="s">
        <v>333</v>
      </c>
      <c r="E22" s="10">
        <v>1</v>
      </c>
    </row>
    <row r="23" spans="1:5">
      <c r="A23" s="4"/>
      <c r="B23" s="6"/>
      <c r="C23" s="6" t="s">
        <v>334</v>
      </c>
      <c r="D23" s="6"/>
      <c r="E23" s="11"/>
    </row>
    <row r="24" ht="34.9" customHeight="1" spans="1:5">
      <c r="A24" s="3" t="s">
        <v>335</v>
      </c>
      <c r="B24" s="3"/>
      <c r="C24" s="3"/>
      <c r="D24" s="3"/>
      <c r="E24" s="3"/>
    </row>
    <row r="25" ht="20.1" customHeight="1" spans="1:5">
      <c r="A25" s="4" t="s">
        <v>299</v>
      </c>
      <c r="B25" s="5" t="s">
        <v>300</v>
      </c>
      <c r="C25" s="5"/>
      <c r="D25" s="5">
        <v>7.5</v>
      </c>
      <c r="E25" s="5"/>
    </row>
    <row r="26" ht="20.1" customHeight="1" spans="1:5">
      <c r="A26" s="4"/>
      <c r="B26" s="6" t="s">
        <v>301</v>
      </c>
      <c r="C26" s="6"/>
      <c r="D26" s="6">
        <v>7.5</v>
      </c>
      <c r="E26" s="6"/>
    </row>
    <row r="27" ht="20.1" customHeight="1" spans="1:5">
      <c r="A27" s="4"/>
      <c r="B27" s="6" t="s">
        <v>302</v>
      </c>
      <c r="C27" s="6"/>
      <c r="D27" s="6">
        <v>0</v>
      </c>
      <c r="E27" s="6"/>
    </row>
    <row r="28" ht="20.1" customHeight="1" spans="1:5">
      <c r="A28" s="7" t="s">
        <v>303</v>
      </c>
      <c r="B28" s="6" t="s">
        <v>336</v>
      </c>
      <c r="C28" s="6"/>
      <c r="D28" s="6"/>
      <c r="E28" s="6"/>
    </row>
    <row r="29" ht="20.1" customHeight="1" spans="1:5">
      <c r="A29" s="4" t="s">
        <v>305</v>
      </c>
      <c r="B29" s="6"/>
      <c r="C29" s="6"/>
      <c r="D29" s="6"/>
      <c r="E29" s="6"/>
    </row>
    <row r="30" ht="20.1" customHeight="1" spans="1:5">
      <c r="A30" s="4" t="s">
        <v>306</v>
      </c>
      <c r="B30" s="6" t="s">
        <v>307</v>
      </c>
      <c r="C30" s="5" t="s">
        <v>308</v>
      </c>
      <c r="D30" s="5" t="s">
        <v>309</v>
      </c>
      <c r="E30" s="5" t="s">
        <v>310</v>
      </c>
    </row>
    <row r="31" ht="20.1" customHeight="1" spans="1:5">
      <c r="A31" s="4"/>
      <c r="B31" s="6" t="s">
        <v>311</v>
      </c>
      <c r="C31" s="8" t="s">
        <v>312</v>
      </c>
      <c r="D31" s="6" t="s">
        <v>337</v>
      </c>
      <c r="E31" s="6" t="s">
        <v>338</v>
      </c>
    </row>
    <row r="32" ht="20.1" customHeight="1" spans="1:5">
      <c r="A32" s="4"/>
      <c r="B32" s="6"/>
      <c r="C32" s="8"/>
      <c r="D32" s="6" t="s">
        <v>339</v>
      </c>
      <c r="E32" s="6" t="s">
        <v>340</v>
      </c>
    </row>
    <row r="33" ht="20.1" customHeight="1" spans="1:5">
      <c r="A33" s="4"/>
      <c r="B33" s="6"/>
      <c r="C33" s="9"/>
      <c r="D33" s="6" t="s">
        <v>341</v>
      </c>
      <c r="E33" s="6" t="s">
        <v>342</v>
      </c>
    </row>
    <row r="34" ht="20.1" customHeight="1" spans="1:5">
      <c r="A34" s="4"/>
      <c r="B34" s="6"/>
      <c r="C34" s="6" t="s">
        <v>319</v>
      </c>
      <c r="D34" s="6"/>
      <c r="E34" s="6"/>
    </row>
    <row r="35" ht="20.1" customHeight="1" spans="1:5">
      <c r="A35" s="4"/>
      <c r="B35" s="6"/>
      <c r="C35" s="6"/>
      <c r="D35" s="6"/>
      <c r="E35" s="6"/>
    </row>
    <row r="36" ht="26.25" customHeight="1" spans="1:5">
      <c r="A36" s="4"/>
      <c r="B36" s="6"/>
      <c r="C36" s="6" t="s">
        <v>320</v>
      </c>
      <c r="D36" s="6" t="s">
        <v>321</v>
      </c>
      <c r="E36" s="10">
        <v>1</v>
      </c>
    </row>
    <row r="37" customHeight="1" spans="1:5">
      <c r="A37" s="4"/>
      <c r="B37" s="6"/>
      <c r="C37" s="6"/>
      <c r="D37" s="6"/>
      <c r="E37" s="6"/>
    </row>
    <row r="38" spans="1:5">
      <c r="A38" s="4"/>
      <c r="B38" s="6"/>
      <c r="C38" s="6" t="s">
        <v>322</v>
      </c>
      <c r="D38" s="6" t="s">
        <v>323</v>
      </c>
      <c r="E38" s="10">
        <v>0.95</v>
      </c>
    </row>
    <row r="39" customHeight="1" spans="1:5">
      <c r="A39" s="4"/>
      <c r="B39" s="6"/>
      <c r="C39" s="6"/>
      <c r="D39" s="6"/>
      <c r="E39" s="6"/>
    </row>
    <row r="40" spans="1:5">
      <c r="A40" s="4"/>
      <c r="B40" s="6" t="s">
        <v>324</v>
      </c>
      <c r="C40" s="6" t="s">
        <v>325</v>
      </c>
      <c r="D40" s="6"/>
      <c r="E40" s="6"/>
    </row>
    <row r="41" spans="1:5">
      <c r="A41" s="4"/>
      <c r="B41" s="6"/>
      <c r="C41" s="6" t="s">
        <v>326</v>
      </c>
      <c r="D41" s="6" t="s">
        <v>343</v>
      </c>
      <c r="E41" s="10">
        <v>1</v>
      </c>
    </row>
    <row r="42" spans="1:5">
      <c r="A42" s="4"/>
      <c r="B42" s="6"/>
      <c r="C42" s="6" t="s">
        <v>329</v>
      </c>
      <c r="D42" s="6"/>
      <c r="E42" s="6"/>
    </row>
    <row r="43" customHeight="1" spans="1:5">
      <c r="A43" s="4"/>
      <c r="B43" s="6"/>
      <c r="C43" s="6" t="s">
        <v>330</v>
      </c>
      <c r="D43" s="6"/>
      <c r="E43" s="6"/>
    </row>
    <row r="44" spans="1:5">
      <c r="A44" s="4"/>
      <c r="B44" s="6" t="s">
        <v>331</v>
      </c>
      <c r="C44" s="6" t="s">
        <v>332</v>
      </c>
      <c r="D44" s="6" t="s">
        <v>344</v>
      </c>
      <c r="E44" s="10">
        <v>1</v>
      </c>
    </row>
    <row r="45" spans="1:5">
      <c r="A45" s="4"/>
      <c r="B45" s="6"/>
      <c r="C45" s="6" t="s">
        <v>334</v>
      </c>
      <c r="D45" s="6"/>
      <c r="E45" s="11"/>
    </row>
    <row r="46" ht="34.9" customHeight="1" spans="1:5">
      <c r="A46" s="3" t="s">
        <v>345</v>
      </c>
      <c r="B46" s="3"/>
      <c r="C46" s="3"/>
      <c r="D46" s="3"/>
      <c r="E46" s="3"/>
    </row>
    <row r="47" ht="20.1" customHeight="1" spans="1:5">
      <c r="A47" s="4" t="s">
        <v>299</v>
      </c>
      <c r="B47" s="5" t="s">
        <v>300</v>
      </c>
      <c r="C47" s="5"/>
      <c r="D47" s="5">
        <v>377.1</v>
      </c>
      <c r="E47" s="5"/>
    </row>
    <row r="48" ht="20.1" customHeight="1" spans="1:5">
      <c r="A48" s="4"/>
      <c r="B48" s="6" t="s">
        <v>301</v>
      </c>
      <c r="C48" s="6"/>
      <c r="D48" s="6">
        <v>377.1</v>
      </c>
      <c r="E48" s="6"/>
    </row>
    <row r="49" ht="20.1" customHeight="1" spans="1:5">
      <c r="A49" s="4"/>
      <c r="B49" s="6" t="s">
        <v>302</v>
      </c>
      <c r="C49" s="6"/>
      <c r="D49" s="6">
        <v>0</v>
      </c>
      <c r="E49" s="6"/>
    </row>
    <row r="50" ht="20.1" customHeight="1" spans="1:5">
      <c r="A50" s="7" t="s">
        <v>303</v>
      </c>
      <c r="B50" s="6" t="s">
        <v>346</v>
      </c>
      <c r="C50" s="6"/>
      <c r="D50" s="6"/>
      <c r="E50" s="6"/>
    </row>
    <row r="51" ht="20.1" customHeight="1" spans="1:5">
      <c r="A51" s="4" t="s">
        <v>305</v>
      </c>
      <c r="B51" s="6"/>
      <c r="C51" s="6"/>
      <c r="D51" s="6"/>
      <c r="E51" s="6"/>
    </row>
    <row r="52" ht="20.1" customHeight="1" spans="1:5">
      <c r="A52" s="4" t="s">
        <v>306</v>
      </c>
      <c r="B52" s="6" t="s">
        <v>307</v>
      </c>
      <c r="C52" s="5" t="s">
        <v>308</v>
      </c>
      <c r="D52" s="5" t="s">
        <v>309</v>
      </c>
      <c r="E52" s="5" t="s">
        <v>310</v>
      </c>
    </row>
    <row r="53" ht="20.1" customHeight="1" spans="1:5">
      <c r="A53" s="4"/>
      <c r="B53" s="6" t="s">
        <v>311</v>
      </c>
      <c r="C53" s="8" t="s">
        <v>312</v>
      </c>
      <c r="D53" s="6" t="s">
        <v>347</v>
      </c>
      <c r="E53" s="6" t="s">
        <v>348</v>
      </c>
    </row>
    <row r="54" ht="20.1" customHeight="1" spans="1:5">
      <c r="A54" s="4"/>
      <c r="B54" s="6"/>
      <c r="C54" s="8"/>
      <c r="D54" s="6" t="s">
        <v>349</v>
      </c>
      <c r="E54" s="6" t="s">
        <v>350</v>
      </c>
    </row>
    <row r="55" ht="20.1" customHeight="1" spans="1:5">
      <c r="A55" s="4"/>
      <c r="B55" s="6"/>
      <c r="C55" s="9"/>
      <c r="D55" s="6"/>
      <c r="E55" s="6"/>
    </row>
    <row r="56" ht="20.1" customHeight="1" spans="1:5">
      <c r="A56" s="4"/>
      <c r="B56" s="6"/>
      <c r="C56" s="6" t="s">
        <v>319</v>
      </c>
      <c r="D56" s="6"/>
      <c r="E56" s="6"/>
    </row>
    <row r="57" ht="20.1" customHeight="1" spans="1:5">
      <c r="A57" s="4"/>
      <c r="B57" s="6"/>
      <c r="C57" s="6"/>
      <c r="D57" s="6"/>
      <c r="E57" s="6"/>
    </row>
    <row r="58" ht="26.25" customHeight="1" spans="1:5">
      <c r="A58" s="4"/>
      <c r="B58" s="6"/>
      <c r="C58" s="6" t="s">
        <v>320</v>
      </c>
      <c r="D58" s="6" t="s">
        <v>321</v>
      </c>
      <c r="E58" s="10">
        <v>1</v>
      </c>
    </row>
    <row r="59" customHeight="1" spans="1:5">
      <c r="A59" s="4"/>
      <c r="B59" s="6"/>
      <c r="C59" s="6"/>
      <c r="D59" s="6"/>
      <c r="E59" s="6"/>
    </row>
    <row r="60" spans="1:5">
      <c r="A60" s="4"/>
      <c r="B60" s="6"/>
      <c r="C60" s="6" t="s">
        <v>322</v>
      </c>
      <c r="D60" s="6" t="s">
        <v>323</v>
      </c>
      <c r="E60" s="10">
        <v>0.95</v>
      </c>
    </row>
    <row r="61" customHeight="1" spans="1:5">
      <c r="A61" s="4"/>
      <c r="B61" s="6"/>
      <c r="C61" s="6"/>
      <c r="D61" s="6"/>
      <c r="E61" s="6"/>
    </row>
    <row r="62" spans="1:5">
      <c r="A62" s="4"/>
      <c r="B62" s="6" t="s">
        <v>324</v>
      </c>
      <c r="C62" s="6" t="s">
        <v>325</v>
      </c>
      <c r="D62" s="6"/>
      <c r="E62" s="6"/>
    </row>
    <row r="63" spans="1:5">
      <c r="A63" s="4"/>
      <c r="B63" s="6"/>
      <c r="C63" s="6" t="s">
        <v>326</v>
      </c>
      <c r="D63" s="6"/>
      <c r="E63" s="10"/>
    </row>
    <row r="64" spans="1:5">
      <c r="A64" s="4"/>
      <c r="B64" s="6"/>
      <c r="C64" s="6" t="s">
        <v>329</v>
      </c>
      <c r="D64" s="6"/>
      <c r="E64" s="6"/>
    </row>
    <row r="65" customHeight="1" spans="1:5">
      <c r="A65" s="4"/>
      <c r="B65" s="6"/>
      <c r="C65" s="6" t="s">
        <v>330</v>
      </c>
      <c r="D65" s="6" t="s">
        <v>351</v>
      </c>
      <c r="E65" s="6" t="s">
        <v>318</v>
      </c>
    </row>
    <row r="66" spans="1:5">
      <c r="A66" s="4"/>
      <c r="B66" s="6" t="s">
        <v>331</v>
      </c>
      <c r="C66" s="6" t="s">
        <v>332</v>
      </c>
      <c r="D66" s="6" t="s">
        <v>352</v>
      </c>
      <c r="E66" s="10">
        <v>1</v>
      </c>
    </row>
    <row r="67" spans="1:5">
      <c r="A67" s="4"/>
      <c r="B67" s="6"/>
      <c r="C67" s="6" t="s">
        <v>334</v>
      </c>
      <c r="D67" s="6"/>
      <c r="E67" s="11"/>
    </row>
    <row r="68" ht="34.9" customHeight="1" spans="1:5">
      <c r="A68" s="3" t="s">
        <v>353</v>
      </c>
      <c r="B68" s="3"/>
      <c r="C68" s="3"/>
      <c r="D68" s="3"/>
      <c r="E68" s="3"/>
    </row>
    <row r="69" ht="20.1" customHeight="1" spans="1:5">
      <c r="A69" s="4" t="s">
        <v>299</v>
      </c>
      <c r="B69" s="5" t="s">
        <v>300</v>
      </c>
      <c r="C69" s="5"/>
      <c r="D69" s="5">
        <v>260</v>
      </c>
      <c r="E69" s="5"/>
    </row>
    <row r="70" ht="20.1" customHeight="1" spans="1:5">
      <c r="A70" s="4"/>
      <c r="B70" s="6" t="s">
        <v>301</v>
      </c>
      <c r="C70" s="6"/>
      <c r="D70" s="6">
        <v>260</v>
      </c>
      <c r="E70" s="6"/>
    </row>
    <row r="71" ht="20.1" customHeight="1" spans="1:5">
      <c r="A71" s="4"/>
      <c r="B71" s="6" t="s">
        <v>302</v>
      </c>
      <c r="C71" s="6"/>
      <c r="D71" s="6">
        <v>0</v>
      </c>
      <c r="E71" s="6"/>
    </row>
    <row r="72" ht="20.1" customHeight="1" spans="1:5">
      <c r="A72" s="7" t="s">
        <v>303</v>
      </c>
      <c r="B72" s="6" t="s">
        <v>354</v>
      </c>
      <c r="C72" s="6"/>
      <c r="D72" s="6"/>
      <c r="E72" s="6"/>
    </row>
    <row r="73" ht="20.1" customHeight="1" spans="1:5">
      <c r="A73" s="4" t="s">
        <v>305</v>
      </c>
      <c r="B73" s="6"/>
      <c r="C73" s="6"/>
      <c r="D73" s="6"/>
      <c r="E73" s="6"/>
    </row>
    <row r="74" ht="20.1" customHeight="1" spans="1:5">
      <c r="A74" s="4" t="s">
        <v>306</v>
      </c>
      <c r="B74" s="6" t="s">
        <v>307</v>
      </c>
      <c r="C74" s="5" t="s">
        <v>308</v>
      </c>
      <c r="D74" s="5" t="s">
        <v>309</v>
      </c>
      <c r="E74" s="5" t="s">
        <v>310</v>
      </c>
    </row>
    <row r="75" ht="20.1" customHeight="1" spans="1:5">
      <c r="A75" s="4"/>
      <c r="B75" s="6" t="s">
        <v>311</v>
      </c>
      <c r="C75" s="8" t="s">
        <v>312</v>
      </c>
      <c r="D75" s="6" t="s">
        <v>355</v>
      </c>
      <c r="E75" s="6" t="s">
        <v>356</v>
      </c>
    </row>
    <row r="76" ht="20.1" customHeight="1" spans="1:5">
      <c r="A76" s="4"/>
      <c r="B76" s="6"/>
      <c r="C76" s="8"/>
      <c r="D76" s="6" t="s">
        <v>357</v>
      </c>
      <c r="E76" s="6" t="s">
        <v>358</v>
      </c>
    </row>
    <row r="77" ht="20.1" customHeight="1" spans="1:5">
      <c r="A77" s="4"/>
      <c r="B77" s="6"/>
      <c r="C77" s="9"/>
      <c r="D77" s="6"/>
      <c r="E77" s="6"/>
    </row>
    <row r="78" ht="20.1" customHeight="1" spans="1:5">
      <c r="A78" s="4"/>
      <c r="B78" s="6"/>
      <c r="C78" s="6" t="s">
        <v>319</v>
      </c>
      <c r="D78" s="6"/>
      <c r="E78" s="6"/>
    </row>
    <row r="79" ht="20.1" customHeight="1" spans="1:5">
      <c r="A79" s="4"/>
      <c r="B79" s="6"/>
      <c r="C79" s="6"/>
      <c r="D79" s="6"/>
      <c r="E79" s="6"/>
    </row>
    <row r="80" ht="26.25" customHeight="1" spans="1:5">
      <c r="A80" s="4"/>
      <c r="B80" s="6"/>
      <c r="C80" s="6" t="s">
        <v>320</v>
      </c>
      <c r="D80" s="6" t="s">
        <v>321</v>
      </c>
      <c r="E80" s="10">
        <v>1</v>
      </c>
    </row>
    <row r="81" customHeight="1" spans="1:5">
      <c r="A81" s="4"/>
      <c r="B81" s="6"/>
      <c r="C81" s="6"/>
      <c r="D81" s="6"/>
      <c r="E81" s="6"/>
    </row>
    <row r="82" spans="1:5">
      <c r="A82" s="4"/>
      <c r="B82" s="6"/>
      <c r="C82" s="6" t="s">
        <v>322</v>
      </c>
      <c r="D82" s="6" t="s">
        <v>323</v>
      </c>
      <c r="E82" s="10">
        <v>0.95</v>
      </c>
    </row>
    <row r="83" customHeight="1" spans="1:5">
      <c r="A83" s="4"/>
      <c r="B83" s="6"/>
      <c r="C83" s="6"/>
      <c r="D83" s="6"/>
      <c r="E83" s="6"/>
    </row>
    <row r="84" spans="1:5">
      <c r="A84" s="4"/>
      <c r="B84" s="6" t="s">
        <v>324</v>
      </c>
      <c r="C84" s="6" t="s">
        <v>325</v>
      </c>
      <c r="D84" s="6"/>
      <c r="E84" s="6"/>
    </row>
    <row r="85" spans="1:5">
      <c r="A85" s="4"/>
      <c r="B85" s="6"/>
      <c r="C85" s="6" t="s">
        <v>326</v>
      </c>
      <c r="D85" s="6" t="s">
        <v>343</v>
      </c>
      <c r="E85" s="10" t="s">
        <v>359</v>
      </c>
    </row>
    <row r="86" spans="1:5">
      <c r="A86" s="4"/>
      <c r="B86" s="6"/>
      <c r="C86" s="6" t="s">
        <v>329</v>
      </c>
      <c r="D86" s="6"/>
      <c r="E86" s="6"/>
    </row>
    <row r="87" customHeight="1" spans="1:5">
      <c r="A87" s="4"/>
      <c r="B87" s="6"/>
      <c r="C87" s="6" t="s">
        <v>330</v>
      </c>
      <c r="D87" s="6"/>
      <c r="E87" s="6"/>
    </row>
    <row r="88" spans="1:5">
      <c r="A88" s="4"/>
      <c r="B88" s="6" t="s">
        <v>331</v>
      </c>
      <c r="C88" s="6" t="s">
        <v>332</v>
      </c>
      <c r="D88" s="6" t="s">
        <v>344</v>
      </c>
      <c r="E88" s="10">
        <v>1</v>
      </c>
    </row>
    <row r="89" spans="1:5">
      <c r="A89" s="4"/>
      <c r="B89" s="6"/>
      <c r="C89" s="6" t="s">
        <v>334</v>
      </c>
      <c r="D89" s="6"/>
      <c r="E89" s="11"/>
    </row>
    <row r="90" ht="34.9" customHeight="1" spans="1:5">
      <c r="A90" s="3" t="s">
        <v>360</v>
      </c>
      <c r="B90" s="3"/>
      <c r="C90" s="3"/>
      <c r="D90" s="3"/>
      <c r="E90" s="3"/>
    </row>
    <row r="91" ht="20.1" customHeight="1" spans="1:5">
      <c r="A91" s="4" t="s">
        <v>299</v>
      </c>
      <c r="B91" s="5" t="s">
        <v>300</v>
      </c>
      <c r="C91" s="5"/>
      <c r="D91" s="5">
        <v>7.8</v>
      </c>
      <c r="E91" s="5"/>
    </row>
    <row r="92" ht="20.1" customHeight="1" spans="1:5">
      <c r="A92" s="4"/>
      <c r="B92" s="6" t="s">
        <v>301</v>
      </c>
      <c r="C92" s="6"/>
      <c r="D92" s="6">
        <v>3.06</v>
      </c>
      <c r="E92" s="6"/>
    </row>
    <row r="93" ht="20.1" customHeight="1" spans="1:5">
      <c r="A93" s="4"/>
      <c r="B93" s="6" t="s">
        <v>302</v>
      </c>
      <c r="C93" s="6"/>
      <c r="D93" s="6">
        <v>4.74</v>
      </c>
      <c r="E93" s="6"/>
    </row>
    <row r="94" ht="20.1" customHeight="1" spans="1:5">
      <c r="A94" s="7" t="s">
        <v>303</v>
      </c>
      <c r="B94" s="6" t="s">
        <v>361</v>
      </c>
      <c r="C94" s="6"/>
      <c r="D94" s="6"/>
      <c r="E94" s="6"/>
    </row>
    <row r="95" ht="20.1" customHeight="1" spans="1:5">
      <c r="A95" s="4" t="s">
        <v>305</v>
      </c>
      <c r="B95" s="6"/>
      <c r="C95" s="6"/>
      <c r="D95" s="6"/>
      <c r="E95" s="6"/>
    </row>
    <row r="96" ht="20.1" customHeight="1" spans="1:5">
      <c r="A96" s="4" t="s">
        <v>306</v>
      </c>
      <c r="B96" s="6" t="s">
        <v>307</v>
      </c>
      <c r="C96" s="5" t="s">
        <v>308</v>
      </c>
      <c r="D96" s="5" t="s">
        <v>309</v>
      </c>
      <c r="E96" s="5" t="s">
        <v>310</v>
      </c>
    </row>
    <row r="97" ht="20.1" customHeight="1" spans="1:5">
      <c r="A97" s="4"/>
      <c r="B97" s="6" t="s">
        <v>311</v>
      </c>
      <c r="C97" s="8" t="s">
        <v>312</v>
      </c>
      <c r="D97" s="6" t="s">
        <v>362</v>
      </c>
      <c r="E97" s="6" t="s">
        <v>363</v>
      </c>
    </row>
    <row r="98" ht="20.1" customHeight="1" spans="1:5">
      <c r="A98" s="4"/>
      <c r="B98" s="6"/>
      <c r="C98" s="8"/>
      <c r="D98" s="6"/>
      <c r="E98" s="6"/>
    </row>
    <row r="99" ht="20.1" customHeight="1" spans="1:5">
      <c r="A99" s="4"/>
      <c r="B99" s="6"/>
      <c r="C99" s="9"/>
      <c r="D99" s="6"/>
      <c r="E99" s="6"/>
    </row>
    <row r="100" ht="20.1" customHeight="1" spans="1:5">
      <c r="A100" s="4"/>
      <c r="B100" s="6"/>
      <c r="C100" s="6" t="s">
        <v>319</v>
      </c>
      <c r="D100" s="6" t="s">
        <v>364</v>
      </c>
      <c r="E100" s="6" t="s">
        <v>359</v>
      </c>
    </row>
    <row r="101" ht="20.1" customHeight="1" spans="1:5">
      <c r="A101" s="4"/>
      <c r="B101" s="6"/>
      <c r="C101" s="6"/>
      <c r="D101" s="6"/>
      <c r="E101" s="6"/>
    </row>
    <row r="102" ht="26.25" customHeight="1" spans="1:5">
      <c r="A102" s="4"/>
      <c r="B102" s="6"/>
      <c r="C102" s="6" t="s">
        <v>320</v>
      </c>
      <c r="D102" s="6" t="s">
        <v>321</v>
      </c>
      <c r="E102" s="10">
        <v>1</v>
      </c>
    </row>
    <row r="103" customHeight="1" spans="1:5">
      <c r="A103" s="4"/>
      <c r="B103" s="6"/>
      <c r="C103" s="6"/>
      <c r="D103" s="6"/>
      <c r="E103" s="6"/>
    </row>
    <row r="104" spans="1:5">
      <c r="A104" s="4"/>
      <c r="B104" s="6"/>
      <c r="C104" s="6" t="s">
        <v>322</v>
      </c>
      <c r="D104" s="6" t="s">
        <v>323</v>
      </c>
      <c r="E104" s="10">
        <v>0.95</v>
      </c>
    </row>
    <row r="105" customHeight="1" spans="1:5">
      <c r="A105" s="4"/>
      <c r="B105" s="6"/>
      <c r="C105" s="6"/>
      <c r="D105" s="6"/>
      <c r="E105" s="6"/>
    </row>
    <row r="106" spans="1:5">
      <c r="A106" s="4"/>
      <c r="B106" s="6" t="s">
        <v>324</v>
      </c>
      <c r="C106" s="6" t="s">
        <v>325</v>
      </c>
      <c r="D106" s="6"/>
      <c r="E106" s="6"/>
    </row>
    <row r="107" spans="1:5">
      <c r="A107" s="4"/>
      <c r="B107" s="6"/>
      <c r="C107" s="6" t="s">
        <v>326</v>
      </c>
      <c r="D107" s="6"/>
      <c r="E107" s="10"/>
    </row>
    <row r="108" spans="1:5">
      <c r="A108" s="4"/>
      <c r="B108" s="6"/>
      <c r="C108" s="6" t="s">
        <v>329</v>
      </c>
      <c r="D108" s="6"/>
      <c r="E108" s="6"/>
    </row>
    <row r="109" customHeight="1" spans="1:5">
      <c r="A109" s="4"/>
      <c r="B109" s="6"/>
      <c r="C109" s="6" t="s">
        <v>330</v>
      </c>
      <c r="D109" s="6" t="s">
        <v>365</v>
      </c>
      <c r="E109" s="6" t="s">
        <v>359</v>
      </c>
    </row>
    <row r="110" spans="1:5">
      <c r="A110" s="4"/>
      <c r="B110" s="6" t="s">
        <v>331</v>
      </c>
      <c r="C110" s="6" t="s">
        <v>332</v>
      </c>
      <c r="D110" s="6" t="s">
        <v>344</v>
      </c>
      <c r="E110" s="10">
        <v>1</v>
      </c>
    </row>
    <row r="111" spans="1:5">
      <c r="A111" s="4"/>
      <c r="B111" s="6"/>
      <c r="C111" s="6" t="s">
        <v>334</v>
      </c>
      <c r="D111" s="6"/>
      <c r="E111" s="11"/>
    </row>
    <row r="112" ht="34.9" customHeight="1" spans="1:5">
      <c r="A112" s="3" t="s">
        <v>366</v>
      </c>
      <c r="B112" s="3"/>
      <c r="C112" s="3"/>
      <c r="D112" s="3"/>
      <c r="E112" s="3"/>
    </row>
    <row r="113" ht="20.1" customHeight="1" spans="1:5">
      <c r="A113" s="4" t="s">
        <v>299</v>
      </c>
      <c r="B113" s="5" t="s">
        <v>300</v>
      </c>
      <c r="C113" s="5"/>
      <c r="D113" s="5">
        <v>1.92</v>
      </c>
      <c r="E113" s="5"/>
    </row>
    <row r="114" ht="20.1" customHeight="1" spans="1:5">
      <c r="A114" s="4"/>
      <c r="B114" s="6" t="s">
        <v>301</v>
      </c>
      <c r="C114" s="6"/>
      <c r="D114" s="6">
        <v>1.92</v>
      </c>
      <c r="E114" s="6"/>
    </row>
    <row r="115" ht="20.1" customHeight="1" spans="1:5">
      <c r="A115" s="4"/>
      <c r="B115" s="6" t="s">
        <v>302</v>
      </c>
      <c r="C115" s="6"/>
      <c r="D115" s="6">
        <v>0</v>
      </c>
      <c r="E115" s="6"/>
    </row>
    <row r="116" ht="20.1" customHeight="1" spans="1:5">
      <c r="A116" s="7" t="s">
        <v>303</v>
      </c>
      <c r="B116" s="6" t="s">
        <v>361</v>
      </c>
      <c r="C116" s="6"/>
      <c r="D116" s="6"/>
      <c r="E116" s="6"/>
    </row>
    <row r="117" ht="20.1" customHeight="1" spans="1:5">
      <c r="A117" s="4" t="s">
        <v>305</v>
      </c>
      <c r="B117" s="6"/>
      <c r="C117" s="6"/>
      <c r="D117" s="6"/>
      <c r="E117" s="6"/>
    </row>
    <row r="118" ht="20.1" customHeight="1" spans="1:5">
      <c r="A118" s="4" t="s">
        <v>306</v>
      </c>
      <c r="B118" s="6" t="s">
        <v>307</v>
      </c>
      <c r="C118" s="5" t="s">
        <v>308</v>
      </c>
      <c r="D118" s="5" t="s">
        <v>309</v>
      </c>
      <c r="E118" s="5" t="s">
        <v>310</v>
      </c>
    </row>
    <row r="119" ht="20.1" customHeight="1" spans="1:5">
      <c r="A119" s="4"/>
      <c r="B119" s="6" t="s">
        <v>311</v>
      </c>
      <c r="C119" s="8" t="s">
        <v>312</v>
      </c>
      <c r="D119" s="6" t="s">
        <v>367</v>
      </c>
      <c r="E119" s="6" t="s">
        <v>368</v>
      </c>
    </row>
    <row r="120" ht="20.1" customHeight="1" spans="1:5">
      <c r="A120" s="4"/>
      <c r="B120" s="6"/>
      <c r="C120" s="8"/>
      <c r="D120" s="6"/>
      <c r="E120" s="6"/>
    </row>
    <row r="121" ht="20.1" customHeight="1" spans="1:5">
      <c r="A121" s="4"/>
      <c r="B121" s="6"/>
      <c r="C121" s="9"/>
      <c r="D121" s="6"/>
      <c r="E121" s="6"/>
    </row>
    <row r="122" ht="20.1" customHeight="1" spans="1:5">
      <c r="A122" s="4"/>
      <c r="B122" s="6"/>
      <c r="C122" s="6" t="s">
        <v>319</v>
      </c>
      <c r="D122" s="6" t="s">
        <v>369</v>
      </c>
      <c r="E122" s="6" t="s">
        <v>359</v>
      </c>
    </row>
    <row r="123" ht="20.1" customHeight="1" spans="1:5">
      <c r="A123" s="4"/>
      <c r="B123" s="6"/>
      <c r="C123" s="6"/>
      <c r="D123" s="6"/>
      <c r="E123" s="6"/>
    </row>
    <row r="124" ht="26.25" customHeight="1" spans="1:5">
      <c r="A124" s="4"/>
      <c r="B124" s="6"/>
      <c r="C124" s="6" t="s">
        <v>320</v>
      </c>
      <c r="D124" s="6" t="s">
        <v>321</v>
      </c>
      <c r="E124" s="10">
        <v>1</v>
      </c>
    </row>
    <row r="125" customHeight="1" spans="1:5">
      <c r="A125" s="4"/>
      <c r="B125" s="6"/>
      <c r="C125" s="6"/>
      <c r="D125" s="6"/>
      <c r="E125" s="6"/>
    </row>
    <row r="126" spans="1:5">
      <c r="A126" s="4"/>
      <c r="B126" s="6"/>
      <c r="C126" s="6" t="s">
        <v>322</v>
      </c>
      <c r="D126" s="6" t="s">
        <v>323</v>
      </c>
      <c r="E126" s="10">
        <v>0.95</v>
      </c>
    </row>
    <row r="127" customHeight="1" spans="1:5">
      <c r="A127" s="4"/>
      <c r="B127" s="6"/>
      <c r="C127" s="6"/>
      <c r="D127" s="6"/>
      <c r="E127" s="6"/>
    </row>
    <row r="128" spans="1:5">
      <c r="A128" s="4"/>
      <c r="B128" s="6" t="s">
        <v>324</v>
      </c>
      <c r="C128" s="6" t="s">
        <v>325</v>
      </c>
      <c r="D128" s="6"/>
      <c r="E128" s="6"/>
    </row>
    <row r="129" spans="1:5">
      <c r="A129" s="4"/>
      <c r="B129" s="6"/>
      <c r="C129" s="6" t="s">
        <v>326</v>
      </c>
      <c r="D129" s="6"/>
      <c r="E129" s="10"/>
    </row>
    <row r="130" spans="1:5">
      <c r="A130" s="4"/>
      <c r="B130" s="6"/>
      <c r="C130" s="6" t="s">
        <v>329</v>
      </c>
      <c r="D130" s="6"/>
      <c r="E130" s="6"/>
    </row>
    <row r="131" customHeight="1" spans="1:5">
      <c r="A131" s="4"/>
      <c r="B131" s="6"/>
      <c r="C131" s="6" t="s">
        <v>330</v>
      </c>
      <c r="D131" s="6" t="s">
        <v>365</v>
      </c>
      <c r="E131" s="6" t="s">
        <v>359</v>
      </c>
    </row>
    <row r="132" spans="1:5">
      <c r="A132" s="4"/>
      <c r="B132" s="6" t="s">
        <v>331</v>
      </c>
      <c r="C132" s="6" t="s">
        <v>332</v>
      </c>
      <c r="D132" s="6" t="s">
        <v>344</v>
      </c>
      <c r="E132" s="10">
        <v>1</v>
      </c>
    </row>
    <row r="133" spans="1:5">
      <c r="A133" s="4"/>
      <c r="B133" s="6"/>
      <c r="C133" s="6" t="s">
        <v>334</v>
      </c>
      <c r="D133" s="6"/>
      <c r="E133" s="11"/>
    </row>
    <row r="134" ht="51" customHeight="1" spans="1:5">
      <c r="A134" s="3" t="s">
        <v>370</v>
      </c>
      <c r="B134" s="3"/>
      <c r="C134" s="3"/>
      <c r="D134" s="3"/>
      <c r="E134" s="3"/>
    </row>
    <row r="135" ht="20.1" customHeight="1" spans="1:5">
      <c r="A135" s="4" t="s">
        <v>299</v>
      </c>
      <c r="B135" s="5" t="s">
        <v>300</v>
      </c>
      <c r="C135" s="5"/>
      <c r="D135" s="5">
        <v>7</v>
      </c>
      <c r="E135" s="5"/>
    </row>
    <row r="136" ht="20.1" customHeight="1" spans="1:5">
      <c r="A136" s="4"/>
      <c r="B136" s="6" t="s">
        <v>301</v>
      </c>
      <c r="C136" s="6"/>
      <c r="D136" s="6">
        <v>7</v>
      </c>
      <c r="E136" s="6"/>
    </row>
    <row r="137" ht="20.1" customHeight="1" spans="1:5">
      <c r="A137" s="4"/>
      <c r="B137" s="6" t="s">
        <v>302</v>
      </c>
      <c r="C137" s="6"/>
      <c r="D137" s="6">
        <v>0</v>
      </c>
      <c r="E137" s="6"/>
    </row>
    <row r="138" ht="20.1" customHeight="1" spans="1:5">
      <c r="A138" s="7" t="s">
        <v>303</v>
      </c>
      <c r="B138" s="6" t="s">
        <v>371</v>
      </c>
      <c r="C138" s="6"/>
      <c r="D138" s="6"/>
      <c r="E138" s="6"/>
    </row>
    <row r="139" ht="20.1" customHeight="1" spans="1:5">
      <c r="A139" s="4" t="s">
        <v>305</v>
      </c>
      <c r="B139" s="6"/>
      <c r="C139" s="6"/>
      <c r="D139" s="6"/>
      <c r="E139" s="6"/>
    </row>
    <row r="140" ht="20.1" customHeight="1" spans="1:5">
      <c r="A140" s="4" t="s">
        <v>306</v>
      </c>
      <c r="B140" s="6" t="s">
        <v>307</v>
      </c>
      <c r="C140" s="5" t="s">
        <v>308</v>
      </c>
      <c r="D140" s="5" t="s">
        <v>309</v>
      </c>
      <c r="E140" s="5" t="s">
        <v>310</v>
      </c>
    </row>
    <row r="141" ht="20.1" customHeight="1" spans="1:5">
      <c r="A141" s="4"/>
      <c r="B141" s="6" t="s">
        <v>311</v>
      </c>
      <c r="C141" s="8" t="s">
        <v>312</v>
      </c>
      <c r="D141" s="6" t="s">
        <v>372</v>
      </c>
      <c r="E141" s="6" t="s">
        <v>373</v>
      </c>
    </row>
    <row r="142" ht="20.1" customHeight="1" spans="1:5">
      <c r="A142" s="4"/>
      <c r="B142" s="6"/>
      <c r="C142" s="8"/>
      <c r="D142" s="6" t="s">
        <v>374</v>
      </c>
      <c r="E142" s="6" t="s">
        <v>373</v>
      </c>
    </row>
    <row r="143" ht="20.1" customHeight="1" spans="1:5">
      <c r="A143" s="4"/>
      <c r="B143" s="6"/>
      <c r="C143" s="8"/>
      <c r="D143" s="6" t="s">
        <v>375</v>
      </c>
      <c r="E143" s="6" t="s">
        <v>373</v>
      </c>
    </row>
    <row r="144" ht="20.1" customHeight="1" spans="1:5">
      <c r="A144" s="4"/>
      <c r="B144" s="6"/>
      <c r="C144" s="9"/>
      <c r="D144" s="6" t="s">
        <v>376</v>
      </c>
      <c r="E144" s="6" t="s">
        <v>377</v>
      </c>
    </row>
    <row r="145" ht="20.1" customHeight="1" spans="1:5">
      <c r="A145" s="4"/>
      <c r="B145" s="6"/>
      <c r="C145" s="6" t="s">
        <v>319</v>
      </c>
      <c r="D145" s="6"/>
      <c r="E145" s="6"/>
    </row>
    <row r="146" ht="20.1" customHeight="1" spans="1:5">
      <c r="A146" s="4"/>
      <c r="B146" s="6"/>
      <c r="C146" s="6"/>
      <c r="D146" s="6"/>
      <c r="E146" s="6"/>
    </row>
    <row r="147" ht="26.25" customHeight="1" spans="1:5">
      <c r="A147" s="4"/>
      <c r="B147" s="6"/>
      <c r="C147" s="6" t="s">
        <v>320</v>
      </c>
      <c r="D147" s="6" t="s">
        <v>321</v>
      </c>
      <c r="E147" s="10">
        <v>1</v>
      </c>
    </row>
    <row r="148" customHeight="1" spans="1:5">
      <c r="A148" s="4"/>
      <c r="B148" s="6"/>
      <c r="C148" s="6"/>
      <c r="D148" s="6"/>
      <c r="E148" s="6"/>
    </row>
    <row r="149" spans="1:5">
      <c r="A149" s="4"/>
      <c r="B149" s="6"/>
      <c r="C149" s="6" t="s">
        <v>322</v>
      </c>
      <c r="D149" s="6" t="s">
        <v>323</v>
      </c>
      <c r="E149" s="10">
        <v>0.95</v>
      </c>
    </row>
    <row r="150" customHeight="1" spans="1:5">
      <c r="A150" s="4"/>
      <c r="B150" s="6"/>
      <c r="C150" s="6"/>
      <c r="D150" s="6"/>
      <c r="E150" s="6"/>
    </row>
    <row r="151" spans="1:5">
      <c r="A151" s="4"/>
      <c r="B151" s="6" t="s">
        <v>324</v>
      </c>
      <c r="C151" s="6" t="s">
        <v>325</v>
      </c>
      <c r="D151" s="6"/>
      <c r="E151" s="6"/>
    </row>
    <row r="152" spans="1:5">
      <c r="A152" s="4"/>
      <c r="B152" s="6"/>
      <c r="C152" s="6" t="s">
        <v>326</v>
      </c>
      <c r="D152" s="6" t="s">
        <v>378</v>
      </c>
      <c r="E152" s="10" t="s">
        <v>379</v>
      </c>
    </row>
    <row r="153" spans="1:5">
      <c r="A153" s="4"/>
      <c r="B153" s="6"/>
      <c r="C153" s="6" t="s">
        <v>329</v>
      </c>
      <c r="D153" s="6"/>
      <c r="E153" s="6"/>
    </row>
    <row r="154" customHeight="1" spans="1:5">
      <c r="A154" s="4"/>
      <c r="B154" s="6"/>
      <c r="C154" s="6" t="s">
        <v>330</v>
      </c>
      <c r="D154" s="6" t="s">
        <v>380</v>
      </c>
      <c r="E154" s="6" t="s">
        <v>381</v>
      </c>
    </row>
    <row r="155" spans="1:5">
      <c r="A155" s="4"/>
      <c r="B155" s="6" t="s">
        <v>331</v>
      </c>
      <c r="C155" s="6" t="s">
        <v>332</v>
      </c>
      <c r="D155" s="6" t="s">
        <v>344</v>
      </c>
      <c r="E155" s="10">
        <v>1</v>
      </c>
    </row>
    <row r="156" spans="1:5">
      <c r="A156" s="4"/>
      <c r="B156" s="6"/>
      <c r="C156" s="6" t="s">
        <v>334</v>
      </c>
      <c r="D156" s="6"/>
      <c r="E156" s="11"/>
    </row>
  </sheetData>
  <mergeCells count="119">
    <mergeCell ref="A2:E2"/>
    <mergeCell ref="B3:C3"/>
    <mergeCell ref="D3:E3"/>
    <mergeCell ref="B4:C4"/>
    <mergeCell ref="D4:E4"/>
    <mergeCell ref="B5:C5"/>
    <mergeCell ref="D5:E5"/>
    <mergeCell ref="A24:E24"/>
    <mergeCell ref="B25:C25"/>
    <mergeCell ref="D25:E25"/>
    <mergeCell ref="B26:C26"/>
    <mergeCell ref="D26:E26"/>
    <mergeCell ref="B27:C27"/>
    <mergeCell ref="D27:E27"/>
    <mergeCell ref="A46:E46"/>
    <mergeCell ref="B47:C47"/>
    <mergeCell ref="D47:E47"/>
    <mergeCell ref="B48:C48"/>
    <mergeCell ref="D48:E48"/>
    <mergeCell ref="B49:C49"/>
    <mergeCell ref="D49:E49"/>
    <mergeCell ref="A68:E68"/>
    <mergeCell ref="B69:C69"/>
    <mergeCell ref="D69:E69"/>
    <mergeCell ref="B70:C70"/>
    <mergeCell ref="D70:E70"/>
    <mergeCell ref="B71:C71"/>
    <mergeCell ref="D71:E71"/>
    <mergeCell ref="A90:E90"/>
    <mergeCell ref="B91:C91"/>
    <mergeCell ref="D91:E91"/>
    <mergeCell ref="B92:C92"/>
    <mergeCell ref="D92:E92"/>
    <mergeCell ref="B93:C93"/>
    <mergeCell ref="D93:E93"/>
    <mergeCell ref="A112:E112"/>
    <mergeCell ref="B113:C113"/>
    <mergeCell ref="D113:E113"/>
    <mergeCell ref="B114:C114"/>
    <mergeCell ref="D114:E114"/>
    <mergeCell ref="B115:C115"/>
    <mergeCell ref="D115:E115"/>
    <mergeCell ref="A134:E134"/>
    <mergeCell ref="B135:C135"/>
    <mergeCell ref="D135:E135"/>
    <mergeCell ref="B136:C136"/>
    <mergeCell ref="D136:E136"/>
    <mergeCell ref="B137:C137"/>
    <mergeCell ref="D137:E137"/>
    <mergeCell ref="A3:A5"/>
    <mergeCell ref="A8:A23"/>
    <mergeCell ref="A25:A27"/>
    <mergeCell ref="A30:A45"/>
    <mergeCell ref="A47:A49"/>
    <mergeCell ref="A52:A67"/>
    <mergeCell ref="A69:A71"/>
    <mergeCell ref="A74:A89"/>
    <mergeCell ref="A91:A93"/>
    <mergeCell ref="A96:A111"/>
    <mergeCell ref="A113:A115"/>
    <mergeCell ref="A118:A133"/>
    <mergeCell ref="A135:A137"/>
    <mergeCell ref="A140:A156"/>
    <mergeCell ref="B9:B17"/>
    <mergeCell ref="B18:B21"/>
    <mergeCell ref="B22:B23"/>
    <mergeCell ref="B31:B39"/>
    <mergeCell ref="B40:B43"/>
    <mergeCell ref="B44:B45"/>
    <mergeCell ref="B53:B61"/>
    <mergeCell ref="B62:B65"/>
    <mergeCell ref="B66:B67"/>
    <mergeCell ref="B75:B83"/>
    <mergeCell ref="B84:B87"/>
    <mergeCell ref="B88:B89"/>
    <mergeCell ref="B97:B105"/>
    <mergeCell ref="B106:B109"/>
    <mergeCell ref="B110:B111"/>
    <mergeCell ref="B119:B127"/>
    <mergeCell ref="B128:B131"/>
    <mergeCell ref="B132:B133"/>
    <mergeCell ref="B141:B150"/>
    <mergeCell ref="B151:B154"/>
    <mergeCell ref="B155:B156"/>
    <mergeCell ref="C9:C11"/>
    <mergeCell ref="C12:C13"/>
    <mergeCell ref="C14:C15"/>
    <mergeCell ref="C16:C17"/>
    <mergeCell ref="C31:C33"/>
    <mergeCell ref="C34:C35"/>
    <mergeCell ref="C36:C37"/>
    <mergeCell ref="C38:C39"/>
    <mergeCell ref="C53:C55"/>
    <mergeCell ref="C56:C57"/>
    <mergeCell ref="C58:C59"/>
    <mergeCell ref="C60:C61"/>
    <mergeCell ref="C75:C77"/>
    <mergeCell ref="C78:C79"/>
    <mergeCell ref="C80:C81"/>
    <mergeCell ref="C82:C83"/>
    <mergeCell ref="C97:C99"/>
    <mergeCell ref="C100:C101"/>
    <mergeCell ref="C102:C103"/>
    <mergeCell ref="C104:C105"/>
    <mergeCell ref="C119:C121"/>
    <mergeCell ref="C122:C123"/>
    <mergeCell ref="C124:C125"/>
    <mergeCell ref="C126:C127"/>
    <mergeCell ref="C141:C144"/>
    <mergeCell ref="C145:C146"/>
    <mergeCell ref="C147:C148"/>
    <mergeCell ref="C149:C150"/>
    <mergeCell ref="B6:E7"/>
    <mergeCell ref="B28:E29"/>
    <mergeCell ref="B50:E51"/>
    <mergeCell ref="B72:E73"/>
    <mergeCell ref="B94:E95"/>
    <mergeCell ref="B116:E117"/>
    <mergeCell ref="B138:E139"/>
  </mergeCells>
  <pageMargins left="0.707638888888889" right="0.707638888888889" top="0.747916666666667" bottom="0.747916666666667" header="0.313888888888889" footer="0.313888888888889"/>
  <pageSetup paperSize="9" scale="9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workbookViewId="0">
      <selection activeCell="H9" sqref="H9:H11"/>
    </sheetView>
  </sheetViews>
  <sheetFormatPr defaultColWidth="9" defaultRowHeight="14.25" outlineLevelCol="7"/>
  <cols>
    <col min="1" max="1" width="12.125" customWidth="1"/>
    <col min="2" max="2" width="38.875" customWidth="1"/>
    <col min="3" max="8" width="13.375" style="107" customWidth="1"/>
  </cols>
  <sheetData>
    <row r="1" spans="1:8">
      <c r="A1" s="108" t="s">
        <v>20</v>
      </c>
      <c r="B1" s="109"/>
      <c r="C1" s="110"/>
      <c r="D1" s="111"/>
      <c r="E1" s="111"/>
      <c r="F1" s="112"/>
      <c r="G1" s="113"/>
      <c r="H1" s="113"/>
    </row>
    <row r="2" ht="29.1" customHeight="1" spans="1:8">
      <c r="A2" s="114" t="s">
        <v>21</v>
      </c>
      <c r="B2" s="114"/>
      <c r="C2" s="114"/>
      <c r="D2" s="114"/>
      <c r="E2" s="114"/>
      <c r="F2" s="114"/>
      <c r="G2" s="114"/>
      <c r="H2" s="114"/>
    </row>
    <row r="3" ht="25.5" spans="1:8">
      <c r="A3" s="108"/>
      <c r="B3" s="108"/>
      <c r="C3" s="115"/>
      <c r="D3" s="116"/>
      <c r="E3" s="116"/>
      <c r="F3" s="117"/>
      <c r="G3" s="118" t="s">
        <v>2</v>
      </c>
      <c r="H3" s="118"/>
    </row>
    <row r="4" spans="1:8">
      <c r="A4" s="119" t="s">
        <v>22</v>
      </c>
      <c r="B4" s="119" t="s">
        <v>23</v>
      </c>
      <c r="C4" s="120" t="s">
        <v>24</v>
      </c>
      <c r="D4" s="121"/>
      <c r="E4" s="121"/>
      <c r="F4" s="121"/>
      <c r="G4" s="121"/>
      <c r="H4" s="122"/>
    </row>
    <row r="5" ht="60" customHeight="1" spans="1:8">
      <c r="A5" s="119"/>
      <c r="B5" s="119"/>
      <c r="C5" s="123" t="s">
        <v>25</v>
      </c>
      <c r="D5" s="123" t="s">
        <v>26</v>
      </c>
      <c r="E5" s="123" t="s">
        <v>27</v>
      </c>
      <c r="F5" s="123" t="s">
        <v>28</v>
      </c>
      <c r="G5" s="124" t="s">
        <v>29</v>
      </c>
      <c r="H5" s="123" t="s">
        <v>30</v>
      </c>
    </row>
    <row r="6" ht="20.1" customHeight="1" spans="1:8">
      <c r="A6" s="125" t="s">
        <v>31</v>
      </c>
      <c r="B6" s="125" t="s">
        <v>31</v>
      </c>
      <c r="C6" s="126">
        <v>1</v>
      </c>
      <c r="D6" s="125">
        <v>2</v>
      </c>
      <c r="E6" s="126">
        <v>3</v>
      </c>
      <c r="F6" s="126">
        <v>4</v>
      </c>
      <c r="G6" s="125">
        <v>5</v>
      </c>
      <c r="H6" s="126">
        <v>6</v>
      </c>
    </row>
    <row r="7" ht="20.1" customHeight="1" spans="1:8">
      <c r="A7" s="127"/>
      <c r="B7" s="127"/>
      <c r="C7" s="128">
        <f>SUM(D7:H7)</f>
        <v>1273.01</v>
      </c>
      <c r="D7" s="129">
        <f>SUM(D8+D9+D10+D11)</f>
        <v>1254.27</v>
      </c>
      <c r="E7" s="129">
        <v>0</v>
      </c>
      <c r="F7" s="129">
        <v>0</v>
      </c>
      <c r="G7" s="129">
        <v>0</v>
      </c>
      <c r="H7" s="130">
        <v>18.74</v>
      </c>
    </row>
    <row r="8" ht="20.1" customHeight="1" spans="1:8">
      <c r="A8" s="131" t="s">
        <v>32</v>
      </c>
      <c r="B8" s="131" t="s">
        <v>33</v>
      </c>
      <c r="C8" s="130">
        <f>SUM(D8+H8)</f>
        <v>900.63</v>
      </c>
      <c r="D8" s="130">
        <v>881.89</v>
      </c>
      <c r="E8" s="129">
        <v>0</v>
      </c>
      <c r="F8" s="129">
        <v>0</v>
      </c>
      <c r="G8" s="129">
        <v>0</v>
      </c>
      <c r="H8" s="130">
        <v>18.74</v>
      </c>
    </row>
    <row r="9" ht="20.1" customHeight="1" spans="1:8">
      <c r="A9" s="131" t="s">
        <v>34</v>
      </c>
      <c r="B9" s="131" t="s">
        <v>35</v>
      </c>
      <c r="C9" s="130">
        <f>SUM(D9+H9)</f>
        <v>91.21</v>
      </c>
      <c r="D9" s="130">
        <v>91.21</v>
      </c>
      <c r="E9" s="129">
        <v>0</v>
      </c>
      <c r="F9" s="129">
        <v>0</v>
      </c>
      <c r="G9" s="129">
        <v>0</v>
      </c>
      <c r="H9" s="129">
        <v>0</v>
      </c>
    </row>
    <row r="10" ht="20.1" customHeight="1" spans="1:8">
      <c r="A10" s="131" t="s">
        <v>36</v>
      </c>
      <c r="B10" s="131" t="s">
        <v>37</v>
      </c>
      <c r="C10" s="130">
        <f>SUM(D10+H10)</f>
        <v>151.37</v>
      </c>
      <c r="D10" s="130">
        <v>151.37</v>
      </c>
      <c r="E10" s="129">
        <v>0</v>
      </c>
      <c r="F10" s="129">
        <v>0</v>
      </c>
      <c r="G10" s="129">
        <v>0</v>
      </c>
      <c r="H10" s="129">
        <v>0</v>
      </c>
    </row>
    <row r="11" ht="20.1" customHeight="1" spans="1:8">
      <c r="A11" s="131" t="s">
        <v>38</v>
      </c>
      <c r="B11" s="131" t="s">
        <v>39</v>
      </c>
      <c r="C11" s="130">
        <f>SUM(D11+H11)</f>
        <v>129.8</v>
      </c>
      <c r="D11" s="130">
        <v>129.8</v>
      </c>
      <c r="E11" s="129">
        <v>0</v>
      </c>
      <c r="F11" s="129">
        <v>0</v>
      </c>
      <c r="G11" s="129">
        <v>0</v>
      </c>
      <c r="H11" s="129">
        <v>0</v>
      </c>
    </row>
    <row r="12" ht="20.1" customHeight="1" spans="1:8">
      <c r="A12" s="131"/>
      <c r="B12" s="131"/>
      <c r="C12" s="130"/>
      <c r="D12" s="130"/>
      <c r="E12" s="130"/>
      <c r="F12" s="130"/>
      <c r="G12" s="130"/>
      <c r="H12" s="130"/>
    </row>
    <row r="13" ht="20.1" customHeight="1" spans="1:8">
      <c r="A13" s="131"/>
      <c r="B13" s="131"/>
      <c r="C13" s="130"/>
      <c r="D13" s="130"/>
      <c r="E13" s="130"/>
      <c r="F13" s="130"/>
      <c r="G13" s="130"/>
      <c r="H13" s="130"/>
    </row>
    <row r="14" ht="20.1" customHeight="1" spans="1:8">
      <c r="A14" s="131"/>
      <c r="B14" s="131"/>
      <c r="C14" s="130"/>
      <c r="D14" s="130"/>
      <c r="E14" s="130"/>
      <c r="F14" s="130"/>
      <c r="G14" s="130"/>
      <c r="H14" s="130"/>
    </row>
  </sheetData>
  <sheetProtection password="CF18" sheet="1" selectLockedCells="1" objects="1"/>
  <mergeCells count="5">
    <mergeCell ref="A2:H2"/>
    <mergeCell ref="G3:H3"/>
    <mergeCell ref="C4:H4"/>
    <mergeCell ref="A4:A5"/>
    <mergeCell ref="B4:B5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opLeftCell="C5" workbookViewId="0">
      <selection activeCell="O10" sqref="O10"/>
    </sheetView>
  </sheetViews>
  <sheetFormatPr defaultColWidth="9" defaultRowHeight="14.25"/>
  <cols>
    <col min="1" max="1" width="9" customWidth="1"/>
    <col min="2" max="2" width="30.375" customWidth="1"/>
    <col min="3" max="3" width="11.125" customWidth="1"/>
    <col min="4" max="4" width="38.5" customWidth="1"/>
    <col min="5" max="15" width="13.625" customWidth="1"/>
  </cols>
  <sheetData>
    <row r="1" ht="25.5" spans="1:15">
      <c r="A1" s="89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5"/>
      <c r="N1" s="25"/>
      <c r="O1" s="25"/>
    </row>
    <row r="2" ht="20.25" spans="1:15">
      <c r="A2" s="91" t="s">
        <v>41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100" t="s">
        <v>2</v>
      </c>
      <c r="O3" s="100"/>
    </row>
    <row r="4" s="51" customFormat="1" ht="13.5" spans="1:15">
      <c r="A4" s="93" t="s">
        <v>22</v>
      </c>
      <c r="B4" s="93" t="s">
        <v>23</v>
      </c>
      <c r="C4" s="93" t="s">
        <v>42</v>
      </c>
      <c r="D4" s="93" t="s">
        <v>43</v>
      </c>
      <c r="E4" s="93" t="s">
        <v>44</v>
      </c>
      <c r="F4" s="93" t="s">
        <v>45</v>
      </c>
      <c r="G4" s="93" t="s">
        <v>46</v>
      </c>
      <c r="H4" s="93" t="s">
        <v>47</v>
      </c>
      <c r="I4" s="93" t="s">
        <v>48</v>
      </c>
      <c r="J4" s="101" t="s">
        <v>24</v>
      </c>
      <c r="K4" s="101"/>
      <c r="L4" s="101"/>
      <c r="M4" s="101"/>
      <c r="N4" s="101"/>
      <c r="O4" s="101"/>
    </row>
    <row r="5" s="51" customFormat="1" ht="43.15" customHeight="1" spans="1:15">
      <c r="A5" s="94"/>
      <c r="B5" s="94"/>
      <c r="C5" s="94"/>
      <c r="D5" s="94"/>
      <c r="E5" s="94"/>
      <c r="F5" s="94"/>
      <c r="G5" s="94"/>
      <c r="H5" s="94"/>
      <c r="I5" s="94"/>
      <c r="J5" s="93" t="s">
        <v>44</v>
      </c>
      <c r="K5" s="93" t="s">
        <v>26</v>
      </c>
      <c r="L5" s="93" t="s">
        <v>27</v>
      </c>
      <c r="M5" s="93" t="s">
        <v>28</v>
      </c>
      <c r="N5" s="102" t="s">
        <v>29</v>
      </c>
      <c r="O5" s="93" t="s">
        <v>30</v>
      </c>
    </row>
    <row r="6" s="51" customFormat="1" ht="13.5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103"/>
      <c r="O6" s="95"/>
    </row>
    <row r="7" s="51" customFormat="1" ht="20.1" customHeight="1" spans="1:15">
      <c r="A7" s="96" t="s">
        <v>31</v>
      </c>
      <c r="B7" s="96" t="s">
        <v>31</v>
      </c>
      <c r="C7" s="96" t="s">
        <v>31</v>
      </c>
      <c r="D7" s="96" t="s">
        <v>31</v>
      </c>
      <c r="E7" s="96">
        <v>1</v>
      </c>
      <c r="F7" s="96">
        <v>2</v>
      </c>
      <c r="G7" s="96">
        <v>3</v>
      </c>
      <c r="H7" s="96">
        <v>4</v>
      </c>
      <c r="I7" s="96">
        <v>5</v>
      </c>
      <c r="J7" s="96">
        <v>6</v>
      </c>
      <c r="K7" s="96">
        <v>7</v>
      </c>
      <c r="L7" s="96">
        <v>8</v>
      </c>
      <c r="M7" s="96">
        <v>9</v>
      </c>
      <c r="N7" s="96">
        <v>10</v>
      </c>
      <c r="O7" s="96">
        <v>11</v>
      </c>
    </row>
    <row r="8" s="51" customFormat="1" ht="20.1" customHeight="1" spans="1:15">
      <c r="A8" s="97" t="s">
        <v>32</v>
      </c>
      <c r="B8" s="73" t="s">
        <v>33</v>
      </c>
      <c r="C8" s="72"/>
      <c r="D8" s="73"/>
      <c r="E8" s="98">
        <v>1273.01</v>
      </c>
      <c r="F8" s="98">
        <v>504.11</v>
      </c>
      <c r="G8" s="98">
        <v>8.46</v>
      </c>
      <c r="H8" s="98">
        <f>SUM(H9+H16+H17+H20+H21+H24+H25)</f>
        <v>26.62</v>
      </c>
      <c r="I8" s="98">
        <v>733.82</v>
      </c>
      <c r="J8" s="104">
        <v>1273.01</v>
      </c>
      <c r="K8" s="105">
        <v>1254.27</v>
      </c>
      <c r="L8" s="105">
        <v>0</v>
      </c>
      <c r="M8" s="105">
        <v>0</v>
      </c>
      <c r="N8" s="105">
        <v>0</v>
      </c>
      <c r="O8" s="105">
        <v>18.74</v>
      </c>
    </row>
    <row r="9" s="51" customFormat="1" ht="20.1" customHeight="1" spans="1:15">
      <c r="A9" s="97"/>
      <c r="B9" s="73"/>
      <c r="C9" s="72" t="s">
        <v>49</v>
      </c>
      <c r="D9" s="73" t="s">
        <v>50</v>
      </c>
      <c r="E9" s="98">
        <v>160.68</v>
      </c>
      <c r="F9" s="98">
        <v>156.38</v>
      </c>
      <c r="G9" s="98">
        <v>0</v>
      </c>
      <c r="H9" s="98">
        <v>4.3</v>
      </c>
      <c r="I9" s="98">
        <v>0</v>
      </c>
      <c r="J9" s="104">
        <f>SUM(K9:O9)</f>
        <v>160.68</v>
      </c>
      <c r="K9" s="105">
        <v>160.68</v>
      </c>
      <c r="L9" s="105">
        <v>0</v>
      </c>
      <c r="M9" s="105">
        <v>0</v>
      </c>
      <c r="N9" s="105">
        <v>0</v>
      </c>
      <c r="O9" s="105">
        <v>0</v>
      </c>
    </row>
    <row r="10" ht="20.1" customHeight="1" spans="1:15">
      <c r="A10" s="97"/>
      <c r="B10" s="73"/>
      <c r="C10" s="72" t="s">
        <v>51</v>
      </c>
      <c r="D10" s="73" t="s">
        <v>52</v>
      </c>
      <c r="E10" s="98">
        <v>24.22</v>
      </c>
      <c r="F10" s="98">
        <v>0</v>
      </c>
      <c r="G10" s="98">
        <v>0</v>
      </c>
      <c r="H10" s="98">
        <v>0</v>
      </c>
      <c r="I10" s="98">
        <v>24.22</v>
      </c>
      <c r="J10" s="104">
        <f>SUM(K10:O10)</f>
        <v>24.22</v>
      </c>
      <c r="K10" s="98">
        <v>19.48</v>
      </c>
      <c r="L10" s="105">
        <v>0</v>
      </c>
      <c r="M10" s="105">
        <v>0</v>
      </c>
      <c r="N10" s="105">
        <v>0</v>
      </c>
      <c r="O10" s="105">
        <v>4.74</v>
      </c>
    </row>
    <row r="11" ht="20.1" customHeight="1" spans="1:15">
      <c r="A11" s="97"/>
      <c r="B11" s="73"/>
      <c r="C11" s="72" t="s">
        <v>53</v>
      </c>
      <c r="D11" s="73" t="s">
        <v>54</v>
      </c>
      <c r="E11" s="98">
        <v>260</v>
      </c>
      <c r="F11" s="98">
        <v>0</v>
      </c>
      <c r="G11" s="98">
        <v>0</v>
      </c>
      <c r="H11" s="98">
        <v>0</v>
      </c>
      <c r="I11" s="106">
        <v>260</v>
      </c>
      <c r="J11" s="104">
        <f>SUM(K11:O11)</f>
        <v>260</v>
      </c>
      <c r="K11" s="106">
        <v>260</v>
      </c>
      <c r="L11" s="105">
        <v>0</v>
      </c>
      <c r="M11" s="105">
        <v>0</v>
      </c>
      <c r="N11" s="105">
        <v>0</v>
      </c>
      <c r="O11" s="105">
        <v>0</v>
      </c>
    </row>
    <row r="12" ht="20.1" customHeight="1" spans="1:15">
      <c r="A12" s="97"/>
      <c r="B12" s="73"/>
      <c r="C12" s="72" t="s">
        <v>55</v>
      </c>
      <c r="D12" s="73" t="s">
        <v>56</v>
      </c>
      <c r="E12" s="98">
        <v>377.1</v>
      </c>
      <c r="F12" s="98">
        <v>0</v>
      </c>
      <c r="G12" s="98">
        <v>0</v>
      </c>
      <c r="H12" s="98">
        <v>0</v>
      </c>
      <c r="I12" s="106">
        <v>377.1</v>
      </c>
      <c r="J12" s="104">
        <f>SUM(K12:O12)</f>
        <v>377.1</v>
      </c>
      <c r="K12" s="106">
        <v>377.1</v>
      </c>
      <c r="L12" s="105">
        <v>0</v>
      </c>
      <c r="M12" s="105">
        <v>0</v>
      </c>
      <c r="N12" s="105">
        <v>0</v>
      </c>
      <c r="O12" s="105">
        <v>0</v>
      </c>
    </row>
    <row r="13" ht="20.1" customHeight="1" spans="1:15">
      <c r="A13" s="97"/>
      <c r="B13" s="73"/>
      <c r="C13" s="72" t="s">
        <v>57</v>
      </c>
      <c r="D13" s="73" t="s">
        <v>58</v>
      </c>
      <c r="E13" s="98">
        <v>72.5</v>
      </c>
      <c r="F13" s="98">
        <v>0</v>
      </c>
      <c r="G13" s="98">
        <v>0</v>
      </c>
      <c r="H13" s="98">
        <v>0</v>
      </c>
      <c r="I13" s="106">
        <v>72.5</v>
      </c>
      <c r="J13" s="104">
        <f>SUM(K13:O13)</f>
        <v>72.5</v>
      </c>
      <c r="K13" s="106">
        <v>58.5</v>
      </c>
      <c r="L13" s="105">
        <v>0</v>
      </c>
      <c r="M13" s="105">
        <v>0</v>
      </c>
      <c r="N13" s="105">
        <v>0</v>
      </c>
      <c r="O13" s="105">
        <v>14</v>
      </c>
    </row>
    <row r="14" ht="20.1" customHeight="1" spans="1:15">
      <c r="A14" s="97"/>
      <c r="B14" s="73"/>
      <c r="C14" s="72" t="s">
        <v>59</v>
      </c>
      <c r="D14" s="73" t="s">
        <v>60</v>
      </c>
      <c r="E14" s="98">
        <v>4.09</v>
      </c>
      <c r="F14" s="98">
        <v>4.09</v>
      </c>
      <c r="G14" s="98">
        <v>0</v>
      </c>
      <c r="H14" s="98">
        <v>0</v>
      </c>
      <c r="I14" s="98">
        <v>0</v>
      </c>
      <c r="J14" s="104">
        <f t="shared" ref="J14:J27" si="0">SUM(K14:O14)</f>
        <v>4.09</v>
      </c>
      <c r="K14" s="106">
        <v>4.09</v>
      </c>
      <c r="L14" s="105">
        <v>0</v>
      </c>
      <c r="M14" s="105">
        <v>0</v>
      </c>
      <c r="N14" s="105">
        <v>0</v>
      </c>
      <c r="O14" s="105">
        <v>0</v>
      </c>
    </row>
    <row r="15" ht="20.1" customHeight="1" spans="1:15">
      <c r="A15" s="97"/>
      <c r="B15" s="73"/>
      <c r="C15" s="72" t="s">
        <v>61</v>
      </c>
      <c r="D15" s="73" t="s">
        <v>62</v>
      </c>
      <c r="E15" s="98">
        <v>2.04</v>
      </c>
      <c r="F15" s="98">
        <v>2.04</v>
      </c>
      <c r="G15" s="98">
        <v>0</v>
      </c>
      <c r="H15" s="98">
        <v>0</v>
      </c>
      <c r="I15" s="98">
        <v>0</v>
      </c>
      <c r="J15" s="104">
        <f t="shared" si="0"/>
        <v>2.04</v>
      </c>
      <c r="K15" s="106">
        <v>2.04</v>
      </c>
      <c r="L15" s="105">
        <v>0</v>
      </c>
      <c r="M15" s="105">
        <v>0</v>
      </c>
      <c r="N15" s="105">
        <v>0</v>
      </c>
      <c r="O15" s="105">
        <v>0</v>
      </c>
    </row>
    <row r="16" ht="20.1" customHeight="1" spans="1:15">
      <c r="A16" s="97" t="s">
        <v>34</v>
      </c>
      <c r="B16" s="73" t="s">
        <v>35</v>
      </c>
      <c r="C16" s="72" t="s">
        <v>63</v>
      </c>
      <c r="D16" s="73" t="s">
        <v>64</v>
      </c>
      <c r="E16" s="98">
        <v>80.56</v>
      </c>
      <c r="F16" s="98">
        <v>74.88</v>
      </c>
      <c r="G16" s="98">
        <v>0</v>
      </c>
      <c r="H16" s="98">
        <v>5.68</v>
      </c>
      <c r="I16" s="98">
        <v>0</v>
      </c>
      <c r="J16" s="104">
        <f t="shared" si="0"/>
        <v>80.56</v>
      </c>
      <c r="K16" s="106">
        <v>80.56</v>
      </c>
      <c r="L16" s="105">
        <v>0</v>
      </c>
      <c r="M16" s="105">
        <v>0</v>
      </c>
      <c r="N16" s="105">
        <v>0</v>
      </c>
      <c r="O16" s="105">
        <v>0</v>
      </c>
    </row>
    <row r="17" ht="20.1" customHeight="1" spans="1:15">
      <c r="A17" s="97"/>
      <c r="B17" s="73"/>
      <c r="C17" s="72" t="s">
        <v>65</v>
      </c>
      <c r="D17" s="73" t="s">
        <v>66</v>
      </c>
      <c r="E17" s="98">
        <v>3.12</v>
      </c>
      <c r="F17" s="98">
        <v>0</v>
      </c>
      <c r="G17" s="98">
        <v>2.92</v>
      </c>
      <c r="H17" s="98">
        <v>0.2</v>
      </c>
      <c r="I17" s="98">
        <v>0</v>
      </c>
      <c r="J17" s="104">
        <f t="shared" si="0"/>
        <v>3.12</v>
      </c>
      <c r="K17" s="106">
        <v>3.12</v>
      </c>
      <c r="L17" s="105">
        <v>0</v>
      </c>
      <c r="M17" s="105">
        <v>0</v>
      </c>
      <c r="N17" s="105">
        <v>0</v>
      </c>
      <c r="O17" s="105">
        <v>0</v>
      </c>
    </row>
    <row r="18" ht="20.1" customHeight="1" spans="1:15">
      <c r="A18" s="97"/>
      <c r="B18" s="73"/>
      <c r="C18" s="72" t="s">
        <v>59</v>
      </c>
      <c r="D18" s="73" t="s">
        <v>60</v>
      </c>
      <c r="E18" s="98">
        <v>5.02</v>
      </c>
      <c r="F18" s="98">
        <v>5.02</v>
      </c>
      <c r="G18" s="98">
        <v>0</v>
      </c>
      <c r="H18" s="98">
        <v>0</v>
      </c>
      <c r="I18" s="98">
        <v>0</v>
      </c>
      <c r="J18" s="104">
        <f t="shared" si="0"/>
        <v>5.02</v>
      </c>
      <c r="K18" s="106">
        <v>5.02</v>
      </c>
      <c r="L18" s="105">
        <v>0</v>
      </c>
      <c r="M18" s="105">
        <v>0</v>
      </c>
      <c r="N18" s="105">
        <v>0</v>
      </c>
      <c r="O18" s="105">
        <v>0</v>
      </c>
    </row>
    <row r="19" ht="20.1" customHeight="1" spans="1:15">
      <c r="A19" s="97"/>
      <c r="B19" s="73"/>
      <c r="C19" s="72" t="s">
        <v>61</v>
      </c>
      <c r="D19" s="73" t="s">
        <v>62</v>
      </c>
      <c r="E19" s="98">
        <v>2.51</v>
      </c>
      <c r="F19" s="98">
        <v>2.51</v>
      </c>
      <c r="G19" s="98">
        <v>0</v>
      </c>
      <c r="H19" s="98">
        <v>0</v>
      </c>
      <c r="I19" s="98">
        <v>0</v>
      </c>
      <c r="J19" s="104">
        <f t="shared" si="0"/>
        <v>2.51</v>
      </c>
      <c r="K19" s="106">
        <v>2.51</v>
      </c>
      <c r="L19" s="105">
        <v>0</v>
      </c>
      <c r="M19" s="105">
        <v>0</v>
      </c>
      <c r="N19" s="105">
        <v>0</v>
      </c>
      <c r="O19" s="105">
        <v>0</v>
      </c>
    </row>
    <row r="20" ht="20.1" customHeight="1" spans="1:15">
      <c r="A20" s="97" t="s">
        <v>36</v>
      </c>
      <c r="B20" s="73" t="s">
        <v>37</v>
      </c>
      <c r="C20" s="72" t="s">
        <v>49</v>
      </c>
      <c r="D20" s="73" t="s">
        <v>50</v>
      </c>
      <c r="E20" s="98">
        <v>135.39</v>
      </c>
      <c r="F20" s="98">
        <v>128.12</v>
      </c>
      <c r="G20" s="98">
        <v>0</v>
      </c>
      <c r="H20" s="98">
        <v>7.27</v>
      </c>
      <c r="I20" s="98">
        <v>0</v>
      </c>
      <c r="J20" s="104">
        <f t="shared" si="0"/>
        <v>135.39</v>
      </c>
      <c r="K20" s="106">
        <v>135.39</v>
      </c>
      <c r="L20" s="105">
        <v>0</v>
      </c>
      <c r="M20" s="105">
        <v>0</v>
      </c>
      <c r="N20" s="105">
        <v>0</v>
      </c>
      <c r="O20" s="105">
        <v>0</v>
      </c>
    </row>
    <row r="21" ht="20.1" customHeight="1" spans="1:15">
      <c r="A21" s="97"/>
      <c r="B21" s="73"/>
      <c r="C21" s="72" t="s">
        <v>67</v>
      </c>
      <c r="D21" s="73" t="s">
        <v>68</v>
      </c>
      <c r="E21" s="98">
        <v>4.41</v>
      </c>
      <c r="F21" s="98">
        <v>0</v>
      </c>
      <c r="G21" s="98">
        <v>4.11</v>
      </c>
      <c r="H21" s="98">
        <v>0.3</v>
      </c>
      <c r="I21" s="98">
        <v>0</v>
      </c>
      <c r="J21" s="104">
        <f t="shared" si="0"/>
        <v>4.41</v>
      </c>
      <c r="K21" s="106">
        <v>4.41</v>
      </c>
      <c r="L21" s="105">
        <v>0</v>
      </c>
      <c r="M21" s="105">
        <v>0</v>
      </c>
      <c r="N21" s="105">
        <v>0</v>
      </c>
      <c r="O21" s="105">
        <v>0</v>
      </c>
    </row>
    <row r="22" ht="20.1" customHeight="1" spans="1:15">
      <c r="A22" s="97"/>
      <c r="B22" s="73"/>
      <c r="C22" s="72" t="s">
        <v>59</v>
      </c>
      <c r="D22" s="73" t="s">
        <v>60</v>
      </c>
      <c r="E22" s="98">
        <v>7.71</v>
      </c>
      <c r="F22" s="98">
        <v>7.71</v>
      </c>
      <c r="G22" s="98">
        <v>0</v>
      </c>
      <c r="H22" s="98">
        <v>0</v>
      </c>
      <c r="I22" s="98">
        <v>0</v>
      </c>
      <c r="J22" s="104">
        <f t="shared" si="0"/>
        <v>7.71</v>
      </c>
      <c r="K22" s="106">
        <v>7.71</v>
      </c>
      <c r="L22" s="105">
        <v>0</v>
      </c>
      <c r="M22" s="105">
        <v>0</v>
      </c>
      <c r="N22" s="105">
        <v>0</v>
      </c>
      <c r="O22" s="105">
        <v>0</v>
      </c>
    </row>
    <row r="23" ht="20.1" customHeight="1" spans="1:15">
      <c r="A23" s="97"/>
      <c r="B23" s="73"/>
      <c r="C23" s="72" t="s">
        <v>61</v>
      </c>
      <c r="D23" s="73" t="s">
        <v>62</v>
      </c>
      <c r="E23" s="98">
        <v>3.86</v>
      </c>
      <c r="F23" s="98">
        <v>3.86</v>
      </c>
      <c r="G23" s="98">
        <v>0</v>
      </c>
      <c r="H23" s="98">
        <v>0</v>
      </c>
      <c r="I23" s="98">
        <v>0</v>
      </c>
      <c r="J23" s="104">
        <f t="shared" si="0"/>
        <v>3.86</v>
      </c>
      <c r="K23" s="106">
        <v>3.86</v>
      </c>
      <c r="L23" s="105">
        <v>0</v>
      </c>
      <c r="M23" s="105">
        <v>0</v>
      </c>
      <c r="N23" s="105">
        <v>0</v>
      </c>
      <c r="O23" s="105">
        <v>0</v>
      </c>
    </row>
    <row r="24" ht="20.1" customHeight="1" spans="1:15">
      <c r="A24" s="97" t="s">
        <v>38</v>
      </c>
      <c r="B24" s="73" t="s">
        <v>39</v>
      </c>
      <c r="C24" s="72" t="s">
        <v>49</v>
      </c>
      <c r="D24" s="73" t="s">
        <v>50</v>
      </c>
      <c r="E24" s="98">
        <v>117.92</v>
      </c>
      <c r="F24" s="98">
        <v>109.15</v>
      </c>
      <c r="G24" s="98">
        <v>0</v>
      </c>
      <c r="H24" s="98">
        <v>8.77</v>
      </c>
      <c r="I24" s="98">
        <v>0</v>
      </c>
      <c r="J24" s="104">
        <f t="shared" si="0"/>
        <v>117.92</v>
      </c>
      <c r="K24" s="106">
        <v>117.92</v>
      </c>
      <c r="L24" s="105">
        <v>0</v>
      </c>
      <c r="M24" s="105">
        <v>0</v>
      </c>
      <c r="N24" s="105">
        <v>0</v>
      </c>
      <c r="O24" s="105">
        <v>0</v>
      </c>
    </row>
    <row r="25" ht="20.1" customHeight="1" spans="1:15">
      <c r="A25" s="97"/>
      <c r="B25" s="73"/>
      <c r="C25" s="72" t="s">
        <v>67</v>
      </c>
      <c r="D25" s="73" t="s">
        <v>68</v>
      </c>
      <c r="E25" s="98">
        <v>1.53</v>
      </c>
      <c r="F25" s="98">
        <v>0</v>
      </c>
      <c r="G25" s="98">
        <v>1.43</v>
      </c>
      <c r="H25" s="98">
        <v>0.1</v>
      </c>
      <c r="I25" s="98">
        <v>0</v>
      </c>
      <c r="J25" s="104">
        <f t="shared" si="0"/>
        <v>1.53</v>
      </c>
      <c r="K25" s="106">
        <v>1.53</v>
      </c>
      <c r="L25" s="105">
        <v>0</v>
      </c>
      <c r="M25" s="105">
        <v>0</v>
      </c>
      <c r="N25" s="105">
        <v>0</v>
      </c>
      <c r="O25" s="105">
        <v>0</v>
      </c>
    </row>
    <row r="26" ht="20.1" customHeight="1" spans="1:15">
      <c r="A26" s="97"/>
      <c r="B26" s="73"/>
      <c r="C26" s="72" t="s">
        <v>59</v>
      </c>
      <c r="D26" s="73" t="s">
        <v>60</v>
      </c>
      <c r="E26" s="98">
        <v>6.9</v>
      </c>
      <c r="F26" s="98">
        <v>6.9</v>
      </c>
      <c r="G26" s="98">
        <v>0</v>
      </c>
      <c r="H26" s="98">
        <v>0</v>
      </c>
      <c r="I26" s="98">
        <v>0</v>
      </c>
      <c r="J26" s="104">
        <f t="shared" si="0"/>
        <v>6.9</v>
      </c>
      <c r="K26" s="106">
        <v>6.9</v>
      </c>
      <c r="L26" s="105">
        <v>0</v>
      </c>
      <c r="M26" s="105">
        <v>0</v>
      </c>
      <c r="N26" s="105">
        <v>0</v>
      </c>
      <c r="O26" s="105">
        <v>0</v>
      </c>
    </row>
    <row r="27" ht="20.1" customHeight="1" spans="1:15">
      <c r="A27" s="97"/>
      <c r="B27" s="73"/>
      <c r="C27" s="72" t="s">
        <v>61</v>
      </c>
      <c r="D27" s="73" t="s">
        <v>62</v>
      </c>
      <c r="E27" s="98">
        <v>3.45</v>
      </c>
      <c r="F27" s="98">
        <v>3.45</v>
      </c>
      <c r="G27" s="98">
        <v>0</v>
      </c>
      <c r="H27" s="98">
        <v>0</v>
      </c>
      <c r="I27" s="98">
        <v>0</v>
      </c>
      <c r="J27" s="104">
        <f t="shared" si="0"/>
        <v>3.45</v>
      </c>
      <c r="K27" s="106">
        <v>3.45</v>
      </c>
      <c r="L27" s="105">
        <v>0</v>
      </c>
      <c r="M27" s="105">
        <v>0</v>
      </c>
      <c r="N27" s="105">
        <v>0</v>
      </c>
      <c r="O27" s="105">
        <v>0</v>
      </c>
    </row>
    <row r="28" ht="64.9" customHeight="1" spans="1:15">
      <c r="A28" s="99" t="s">
        <v>69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</sheetData>
  <sheetProtection selectLockedCells="1"/>
  <mergeCells count="18">
    <mergeCell ref="A2:O2"/>
    <mergeCell ref="N3:O3"/>
    <mergeCell ref="A28:O28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707638888888889" right="0.707638888888889" top="0.747916666666667" bottom="0.747916666666667" header="0.313888888888889" footer="0.313888888888889"/>
  <pageSetup paperSize="9" scale="9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B6" sqref="B6"/>
    </sheetView>
  </sheetViews>
  <sheetFormatPr defaultColWidth="9" defaultRowHeight="14.25" outlineLevelCol="3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25" t="s">
        <v>70</v>
      </c>
      <c r="B1" s="25"/>
      <c r="C1" s="25"/>
      <c r="D1" s="25"/>
    </row>
    <row r="2" ht="20.25" spans="1:4">
      <c r="A2" s="77" t="s">
        <v>71</v>
      </c>
      <c r="B2" s="77"/>
      <c r="C2" s="77"/>
      <c r="D2" s="77"/>
    </row>
    <row r="3" spans="1:4">
      <c r="A3" s="78"/>
      <c r="B3" s="78"/>
      <c r="C3" s="78"/>
      <c r="D3" s="79" t="s">
        <v>2</v>
      </c>
    </row>
    <row r="4" s="51" customFormat="1" ht="20.1" customHeight="1" spans="1:4">
      <c r="A4" s="80" t="s">
        <v>3</v>
      </c>
      <c r="B4" s="80"/>
      <c r="C4" s="80" t="s">
        <v>4</v>
      </c>
      <c r="D4" s="80"/>
    </row>
    <row r="5" s="51" customFormat="1" ht="20.1" customHeight="1" spans="1:4">
      <c r="A5" s="81" t="s">
        <v>5</v>
      </c>
      <c r="B5" s="81" t="s">
        <v>6</v>
      </c>
      <c r="C5" s="81" t="s">
        <v>7</v>
      </c>
      <c r="D5" s="81" t="s">
        <v>6</v>
      </c>
    </row>
    <row r="6" s="51" customFormat="1" ht="20.1" customHeight="1" spans="1:4">
      <c r="A6" s="82" t="s">
        <v>8</v>
      </c>
      <c r="B6" s="83">
        <v>1254.27</v>
      </c>
      <c r="C6" s="82" t="s">
        <v>9</v>
      </c>
      <c r="D6" s="84">
        <f>SUM(D7:D9)</f>
        <v>539.19</v>
      </c>
    </row>
    <row r="7" s="51" customFormat="1" ht="20.1" customHeight="1" spans="1:4">
      <c r="A7" s="82" t="s">
        <v>10</v>
      </c>
      <c r="B7" s="83">
        <v>0</v>
      </c>
      <c r="C7" s="82" t="s">
        <v>72</v>
      </c>
      <c r="D7" s="83">
        <v>504.11</v>
      </c>
    </row>
    <row r="8" s="51" customFormat="1" ht="20.1" customHeight="1" spans="1:4">
      <c r="A8" s="82"/>
      <c r="B8" s="85"/>
      <c r="C8" s="82" t="s">
        <v>73</v>
      </c>
      <c r="D8" s="83">
        <v>8.46</v>
      </c>
    </row>
    <row r="9" s="51" customFormat="1" ht="20.1" customHeight="1" spans="1:4">
      <c r="A9" s="82"/>
      <c r="B9" s="85"/>
      <c r="C9" s="82" t="s">
        <v>74</v>
      </c>
      <c r="D9" s="83">
        <v>26.62</v>
      </c>
    </row>
    <row r="10" s="51" customFormat="1" ht="20.1" customHeight="1" spans="1:4">
      <c r="A10" s="82"/>
      <c r="B10" s="85"/>
      <c r="C10" s="82" t="s">
        <v>17</v>
      </c>
      <c r="D10" s="86">
        <v>715.08</v>
      </c>
    </row>
    <row r="11" s="51" customFormat="1" ht="20.1" customHeight="1" spans="1:4">
      <c r="A11" s="82"/>
      <c r="B11" s="85"/>
      <c r="C11" s="82"/>
      <c r="D11" s="85"/>
    </row>
    <row r="12" s="51" customFormat="1" ht="20.1" customHeight="1" spans="1:4">
      <c r="A12" s="82"/>
      <c r="B12" s="85"/>
      <c r="C12" s="82"/>
      <c r="D12" s="85"/>
    </row>
    <row r="13" s="51" customFormat="1" ht="20.1" customHeight="1" spans="1:4">
      <c r="A13" s="87" t="s">
        <v>18</v>
      </c>
      <c r="B13" s="88">
        <f>IF(SUM(B6:B7)&lt;&gt;SUM('附表3-1'!B7:B8),0,SUM('附表3-1'!B7:B8))</f>
        <v>1254.27</v>
      </c>
      <c r="C13" s="87" t="s">
        <v>19</v>
      </c>
      <c r="D13" s="85">
        <f>IF(SUM(D6,D10)&lt;&gt;B13,0,B13)</f>
        <v>1254.27</v>
      </c>
    </row>
  </sheetData>
  <sheetProtection password="CF18" sheet="1" selectLockedCells="1" objects="1"/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G18" sqref="G18"/>
    </sheetView>
  </sheetViews>
  <sheetFormatPr defaultColWidth="9" defaultRowHeight="14.25" outlineLevelCol="4"/>
  <cols>
    <col min="1" max="1" width="18.875" customWidth="1"/>
    <col min="2" max="2" width="29.625" customWidth="1"/>
    <col min="3" max="3" width="14.875" customWidth="1"/>
    <col min="4" max="4" width="14.125" customWidth="1"/>
    <col min="5" max="5" width="15.875" customWidth="1"/>
  </cols>
  <sheetData>
    <row r="1" spans="1:5">
      <c r="A1" s="52" t="s">
        <v>75</v>
      </c>
      <c r="B1" s="52"/>
      <c r="C1" s="52"/>
      <c r="D1" s="53"/>
      <c r="E1" s="53"/>
    </row>
    <row r="2" ht="20.25" spans="1:5">
      <c r="A2" s="54" t="s">
        <v>76</v>
      </c>
      <c r="B2" s="54"/>
      <c r="C2" s="54"/>
      <c r="D2" s="54"/>
      <c r="E2" s="54"/>
    </row>
    <row r="3" spans="1:5">
      <c r="A3" s="55"/>
      <c r="B3" s="55"/>
      <c r="C3" s="55"/>
      <c r="D3" s="55"/>
      <c r="E3" s="28" t="s">
        <v>2</v>
      </c>
    </row>
    <row r="4" s="51" customFormat="1" ht="20.1" customHeight="1" spans="1:5">
      <c r="A4" s="56" t="s">
        <v>42</v>
      </c>
      <c r="B4" s="56" t="s">
        <v>43</v>
      </c>
      <c r="C4" s="56" t="s">
        <v>44</v>
      </c>
      <c r="D4" s="57" t="s">
        <v>77</v>
      </c>
      <c r="E4" s="57"/>
    </row>
    <row r="5" s="51" customFormat="1" ht="20.1" customHeight="1" spans="1:5">
      <c r="A5" s="56"/>
      <c r="B5" s="56"/>
      <c r="C5" s="56"/>
      <c r="D5" s="147" t="s">
        <v>78</v>
      </c>
      <c r="E5" s="56" t="s">
        <v>48</v>
      </c>
    </row>
    <row r="6" s="51" customFormat="1" ht="20.1" customHeight="1" spans="1:5">
      <c r="A6" s="58" t="s">
        <v>31</v>
      </c>
      <c r="B6" s="58" t="s">
        <v>31</v>
      </c>
      <c r="C6" s="58">
        <v>1</v>
      </c>
      <c r="D6" s="59">
        <v>2</v>
      </c>
      <c r="E6" s="59">
        <v>3</v>
      </c>
    </row>
    <row r="7" s="51" customFormat="1" ht="20.1" customHeight="1" spans="1:5">
      <c r="A7" s="69"/>
      <c r="B7" s="70" t="s">
        <v>79</v>
      </c>
      <c r="C7" s="71">
        <v>1254.27</v>
      </c>
      <c r="D7" s="71">
        <v>539.19</v>
      </c>
      <c r="E7" s="71">
        <v>715.08</v>
      </c>
    </row>
    <row r="8" s="51" customFormat="1" ht="20.1" customHeight="1" spans="1:5">
      <c r="A8" s="72" t="s">
        <v>49</v>
      </c>
      <c r="B8" s="73" t="s">
        <v>50</v>
      </c>
      <c r="C8" s="71">
        <f t="shared" ref="C7:C9" si="0">D8+E8</f>
        <v>413.99</v>
      </c>
      <c r="D8" s="71">
        <v>413.99</v>
      </c>
      <c r="E8" s="71">
        <v>0</v>
      </c>
    </row>
    <row r="9" s="51" customFormat="1" ht="20.1" customHeight="1" spans="1:5">
      <c r="A9" s="72" t="s">
        <v>51</v>
      </c>
      <c r="B9" s="73" t="s">
        <v>52</v>
      </c>
      <c r="C9" s="71">
        <f t="shared" si="0"/>
        <v>19.48</v>
      </c>
      <c r="D9" s="71">
        <v>0</v>
      </c>
      <c r="E9" s="71">
        <v>19.48</v>
      </c>
    </row>
    <row r="10" s="51" customFormat="1" ht="20.1" customHeight="1" spans="1:5">
      <c r="A10" s="72" t="s">
        <v>53</v>
      </c>
      <c r="B10" s="73" t="s">
        <v>54</v>
      </c>
      <c r="C10" s="71">
        <f t="shared" ref="C10:C17" si="1">D10+E10</f>
        <v>260</v>
      </c>
      <c r="D10" s="71">
        <v>0</v>
      </c>
      <c r="E10" s="71">
        <v>260</v>
      </c>
    </row>
    <row r="11" s="51" customFormat="1" ht="20.1" customHeight="1" spans="1:5">
      <c r="A11" s="72" t="s">
        <v>55</v>
      </c>
      <c r="B11" s="73" t="s">
        <v>56</v>
      </c>
      <c r="C11" s="71">
        <f t="shared" si="1"/>
        <v>377.1</v>
      </c>
      <c r="D11" s="71">
        <v>0</v>
      </c>
      <c r="E11" s="71">
        <v>377.1</v>
      </c>
    </row>
    <row r="12" s="51" customFormat="1" ht="20.1" customHeight="1" spans="1:5">
      <c r="A12" s="72" t="s">
        <v>57</v>
      </c>
      <c r="B12" s="73" t="s">
        <v>58</v>
      </c>
      <c r="C12" s="71">
        <f t="shared" si="1"/>
        <v>58.5</v>
      </c>
      <c r="D12" s="71">
        <v>0</v>
      </c>
      <c r="E12" s="71">
        <v>58.5</v>
      </c>
    </row>
    <row r="13" s="51" customFormat="1" ht="20.1" customHeight="1" spans="1:5">
      <c r="A13" s="72" t="s">
        <v>63</v>
      </c>
      <c r="B13" s="73" t="s">
        <v>64</v>
      </c>
      <c r="C13" s="71">
        <f t="shared" si="1"/>
        <v>80.56</v>
      </c>
      <c r="D13" s="71">
        <v>80.56</v>
      </c>
      <c r="E13" s="71">
        <v>0</v>
      </c>
    </row>
    <row r="14" s="51" customFormat="1" ht="20.1" customHeight="1" spans="1:5">
      <c r="A14" s="72" t="s">
        <v>67</v>
      </c>
      <c r="B14" s="73" t="s">
        <v>68</v>
      </c>
      <c r="C14" s="71">
        <f t="shared" si="1"/>
        <v>5.94</v>
      </c>
      <c r="D14" s="71">
        <v>5.94</v>
      </c>
      <c r="E14" s="71">
        <v>0</v>
      </c>
    </row>
    <row r="15" s="51" customFormat="1" ht="20.1" customHeight="1" spans="1:5">
      <c r="A15" s="72" t="s">
        <v>65</v>
      </c>
      <c r="B15" s="73" t="s">
        <v>66</v>
      </c>
      <c r="C15" s="71">
        <f t="shared" si="1"/>
        <v>3.12</v>
      </c>
      <c r="D15" s="71">
        <v>3.12</v>
      </c>
      <c r="E15" s="71">
        <v>0</v>
      </c>
    </row>
    <row r="16" s="51" customFormat="1" ht="20.1" customHeight="1" spans="1:5">
      <c r="A16" s="72" t="s">
        <v>59</v>
      </c>
      <c r="B16" s="73" t="s">
        <v>60</v>
      </c>
      <c r="C16" s="71">
        <f t="shared" si="1"/>
        <v>23.72</v>
      </c>
      <c r="D16" s="71">
        <v>23.72</v>
      </c>
      <c r="E16" s="71">
        <v>0</v>
      </c>
    </row>
    <row r="17" s="51" customFormat="1" ht="20.1" customHeight="1" spans="1:5">
      <c r="A17" s="72" t="s">
        <v>61</v>
      </c>
      <c r="B17" s="73" t="s">
        <v>62</v>
      </c>
      <c r="C17" s="71">
        <f t="shared" si="1"/>
        <v>11.86</v>
      </c>
      <c r="D17" s="71">
        <v>11.86</v>
      </c>
      <c r="E17" s="71">
        <v>0</v>
      </c>
    </row>
    <row r="18" s="51" customFormat="1" ht="20.1" customHeight="1" spans="1:5">
      <c r="A18" s="62"/>
      <c r="B18" s="62"/>
      <c r="C18" s="74"/>
      <c r="D18" s="74"/>
      <c r="E18" s="74"/>
    </row>
    <row r="19" s="51" customFormat="1" ht="20.1" customHeight="1" spans="1:5">
      <c r="A19" s="74"/>
      <c r="B19" s="74"/>
      <c r="C19" s="74"/>
      <c r="D19" s="74"/>
      <c r="E19" s="74"/>
    </row>
    <row r="20" s="51" customFormat="1" ht="20.1" customHeight="1" spans="1:5">
      <c r="A20" s="74"/>
      <c r="B20" s="74"/>
      <c r="C20" s="74"/>
      <c r="D20" s="74"/>
      <c r="E20" s="74"/>
    </row>
    <row r="21" s="51" customFormat="1" ht="20.1" customHeight="1" spans="1:5">
      <c r="A21" s="74"/>
      <c r="B21" s="74"/>
      <c r="C21" s="74"/>
      <c r="D21" s="74"/>
      <c r="E21" s="74"/>
    </row>
    <row r="22" s="51" customFormat="1" ht="13.5" spans="1:5">
      <c r="A22" s="75" t="s">
        <v>80</v>
      </c>
      <c r="B22" s="75"/>
      <c r="C22" s="75"/>
      <c r="D22" s="75"/>
      <c r="E22" s="75"/>
    </row>
    <row r="23" s="51" customFormat="1" ht="13.5" spans="1:5">
      <c r="A23" s="76"/>
      <c r="B23" s="76"/>
      <c r="C23" s="76"/>
      <c r="D23" s="76"/>
      <c r="E23" s="76"/>
    </row>
  </sheetData>
  <sheetProtection selectLockedCells="1"/>
  <mergeCells count="7">
    <mergeCell ref="A2:E2"/>
    <mergeCell ref="D4:E4"/>
    <mergeCell ref="A22:E22"/>
    <mergeCell ref="A23:E23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workbookViewId="0">
      <selection activeCell="B30" sqref="B30"/>
    </sheetView>
  </sheetViews>
  <sheetFormatPr defaultColWidth="9" defaultRowHeight="14.25" outlineLevelCol="4"/>
  <cols>
    <col min="1" max="1" width="15.75" customWidth="1"/>
    <col min="2" max="2" width="23.625" customWidth="1"/>
    <col min="3" max="5" width="15.25" customWidth="1"/>
  </cols>
  <sheetData>
    <row r="1" ht="24.6" customHeight="1" spans="1:5">
      <c r="A1" s="52" t="s">
        <v>81</v>
      </c>
      <c r="B1" s="52"/>
      <c r="C1" s="52"/>
      <c r="D1" s="53"/>
      <c r="E1" s="53"/>
    </row>
    <row r="2" ht="26.45" customHeight="1" spans="1:5">
      <c r="A2" s="54" t="s">
        <v>82</v>
      </c>
      <c r="B2" s="54"/>
      <c r="C2" s="54"/>
      <c r="D2" s="54"/>
      <c r="E2" s="54"/>
    </row>
    <row r="3" spans="1:5">
      <c r="A3" s="55"/>
      <c r="B3" s="55"/>
      <c r="C3" s="55"/>
      <c r="D3" s="55"/>
      <c r="E3" s="28" t="s">
        <v>2</v>
      </c>
    </row>
    <row r="4" s="51" customFormat="1" ht="20.1" customHeight="1" spans="1:5">
      <c r="A4" s="56" t="s">
        <v>42</v>
      </c>
      <c r="B4" s="56" t="s">
        <v>43</v>
      </c>
      <c r="C4" s="56" t="s">
        <v>44</v>
      </c>
      <c r="D4" s="57" t="s">
        <v>77</v>
      </c>
      <c r="E4" s="57"/>
    </row>
    <row r="5" s="51" customFormat="1" ht="20.1" customHeight="1" spans="1:5">
      <c r="A5" s="56"/>
      <c r="B5" s="56"/>
      <c r="C5" s="56"/>
      <c r="D5" s="147" t="s">
        <v>78</v>
      </c>
      <c r="E5" s="56" t="s">
        <v>48</v>
      </c>
    </row>
    <row r="6" s="51" customFormat="1" ht="20.1" customHeight="1" spans="1:5">
      <c r="A6" s="58" t="s">
        <v>31</v>
      </c>
      <c r="B6" s="58" t="s">
        <v>31</v>
      </c>
      <c r="C6" s="58">
        <v>1</v>
      </c>
      <c r="D6" s="59">
        <v>2</v>
      </c>
      <c r="E6" s="59">
        <v>3</v>
      </c>
    </row>
    <row r="7" s="51" customFormat="1" ht="20.1" customHeight="1" spans="1:5">
      <c r="A7" s="60"/>
      <c r="B7" s="61"/>
      <c r="C7" s="61"/>
      <c r="D7" s="62"/>
      <c r="E7" s="62"/>
    </row>
    <row r="8" s="51" customFormat="1" ht="20.1" customHeight="1" spans="1:5">
      <c r="A8" s="63"/>
      <c r="B8" s="64"/>
      <c r="C8" s="64"/>
      <c r="D8" s="62"/>
      <c r="E8" s="62"/>
    </row>
    <row r="9" s="51" customFormat="1" ht="20.1" customHeight="1" spans="1:5">
      <c r="A9" s="65"/>
      <c r="B9" s="65"/>
      <c r="C9" s="65"/>
      <c r="D9" s="62"/>
      <c r="E9" s="62"/>
    </row>
    <row r="10" s="51" customFormat="1" ht="20.1" customHeight="1" spans="1:5">
      <c r="A10" s="65"/>
      <c r="B10" s="65"/>
      <c r="C10" s="65"/>
      <c r="D10" s="62"/>
      <c r="E10" s="62"/>
    </row>
    <row r="11" s="51" customFormat="1" ht="20.1" customHeight="1" spans="1:5">
      <c r="A11" s="65"/>
      <c r="B11" s="65"/>
      <c r="C11" s="65"/>
      <c r="D11" s="62"/>
      <c r="E11" s="62"/>
    </row>
    <row r="12" s="51" customFormat="1" ht="20.1" customHeight="1" spans="1:5">
      <c r="A12" s="65"/>
      <c r="B12" s="65"/>
      <c r="C12" s="65"/>
      <c r="D12" s="62"/>
      <c r="E12" s="62"/>
    </row>
    <row r="13" s="51" customFormat="1" ht="20.1" customHeight="1" spans="1:5">
      <c r="A13" s="65"/>
      <c r="B13" s="65"/>
      <c r="C13" s="65"/>
      <c r="D13" s="62"/>
      <c r="E13" s="62"/>
    </row>
    <row r="14" s="51" customFormat="1" ht="20.1" customHeight="1" spans="1:5">
      <c r="A14" s="62"/>
      <c r="B14" s="62"/>
      <c r="C14" s="62"/>
      <c r="D14" s="62"/>
      <c r="E14" s="62"/>
    </row>
    <row r="15" s="51" customFormat="1" ht="20.1" customHeight="1" spans="1:5">
      <c r="A15" s="62"/>
      <c r="B15" s="62"/>
      <c r="C15" s="62"/>
      <c r="D15" s="62"/>
      <c r="E15" s="62"/>
    </row>
    <row r="16" s="51" customFormat="1" ht="20.1" customHeight="1" spans="1:5">
      <c r="A16" s="62"/>
      <c r="B16" s="62"/>
      <c r="C16" s="62"/>
      <c r="D16" s="62"/>
      <c r="E16" s="62"/>
    </row>
    <row r="17" s="51" customFormat="1" ht="20.1" customHeight="1" spans="1:5">
      <c r="A17" s="62"/>
      <c r="B17" s="62"/>
      <c r="C17" s="62"/>
      <c r="D17" s="62"/>
      <c r="E17" s="62"/>
    </row>
    <row r="18" s="51" customFormat="1" ht="20.1" customHeight="1" spans="1:5">
      <c r="A18" s="62"/>
      <c r="B18" s="62"/>
      <c r="C18" s="62"/>
      <c r="D18" s="62"/>
      <c r="E18" s="62"/>
    </row>
    <row r="19" s="51" customFormat="1" ht="20.1" customHeight="1" spans="1:5">
      <c r="A19" s="62"/>
      <c r="B19" s="62"/>
      <c r="C19" s="62"/>
      <c r="D19" s="62"/>
      <c r="E19" s="62"/>
    </row>
    <row r="20" s="51" customFormat="1" ht="20.1" customHeight="1" spans="1:5">
      <c r="A20" s="62"/>
      <c r="B20" s="62"/>
      <c r="C20" s="62"/>
      <c r="D20" s="62"/>
      <c r="E20" s="62"/>
    </row>
    <row r="21" s="51" customFormat="1" ht="20.1" customHeight="1" spans="1:5">
      <c r="A21" s="62"/>
      <c r="B21" s="62"/>
      <c r="C21" s="62"/>
      <c r="D21" s="62"/>
      <c r="E21" s="62"/>
    </row>
    <row r="22" s="51" customFormat="1" ht="18.6" customHeight="1" spans="1:5">
      <c r="A22" t="s">
        <v>83</v>
      </c>
      <c r="B22"/>
      <c r="C22"/>
      <c r="D22"/>
      <c r="E22" s="66"/>
    </row>
    <row r="23" s="51" customFormat="1" ht="18.6" customHeight="1" spans="1:5">
      <c r="A23" s="67"/>
      <c r="B23" s="67"/>
      <c r="C23" s="67"/>
      <c r="D23" s="67"/>
      <c r="E23" s="66"/>
    </row>
    <row r="24" s="51" customFormat="1" ht="18.6" customHeight="1" spans="1:4">
      <c r="A24" s="68"/>
      <c r="B24" s="68"/>
      <c r="C24" s="68"/>
      <c r="D24" s="68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zoomScale="115" zoomScaleNormal="115" workbookViewId="0">
      <selection activeCell="C9" sqref="C9:C15"/>
    </sheetView>
  </sheetViews>
  <sheetFormatPr defaultColWidth="9" defaultRowHeight="14.25" outlineLevelCol="2"/>
  <cols>
    <col min="1" max="1" width="17.125" customWidth="1"/>
    <col min="2" max="2" width="36.25" customWidth="1"/>
    <col min="3" max="3" width="30.625" customWidth="1"/>
  </cols>
  <sheetData>
    <row r="1" ht="23.45" customHeight="1" spans="1:3">
      <c r="A1" s="38" t="s">
        <v>84</v>
      </c>
      <c r="B1" s="39"/>
      <c r="C1" s="39"/>
    </row>
    <row r="2" ht="37.15" customHeight="1" spans="1:3">
      <c r="A2" s="40" t="s">
        <v>85</v>
      </c>
      <c r="B2" s="40"/>
      <c r="C2" s="40"/>
    </row>
    <row r="3" s="37" customFormat="1" ht="18" customHeight="1" spans="1:3">
      <c r="A3" s="41"/>
      <c r="B3" s="42"/>
      <c r="C3" s="43" t="s">
        <v>2</v>
      </c>
    </row>
    <row r="4" ht="31.5" customHeight="1" spans="1:3">
      <c r="A4" s="44" t="s">
        <v>42</v>
      </c>
      <c r="B4" s="45" t="s">
        <v>43</v>
      </c>
      <c r="C4" s="46" t="s">
        <v>6</v>
      </c>
    </row>
    <row r="5" ht="20.1" customHeight="1" spans="1:3">
      <c r="A5" s="45" t="s">
        <v>86</v>
      </c>
      <c r="B5" s="45" t="s">
        <v>87</v>
      </c>
      <c r="C5" s="47">
        <f>IF(SUM(C6:C15)&lt;&gt;'附表3-4'!D13,0,SUM('附表3-4'!D6,'附表3-4'!D10))</f>
        <v>1254.27</v>
      </c>
    </row>
    <row r="6" ht="20.1" customHeight="1" spans="1:3">
      <c r="A6" s="48" t="s">
        <v>88</v>
      </c>
      <c r="B6" s="48" t="s">
        <v>89</v>
      </c>
      <c r="C6" s="49">
        <v>404.86</v>
      </c>
    </row>
    <row r="7" ht="20.1" customHeight="1" spans="1:3">
      <c r="A7" s="48" t="s">
        <v>90</v>
      </c>
      <c r="B7" s="48" t="s">
        <v>91</v>
      </c>
      <c r="C7" s="49">
        <v>840.95</v>
      </c>
    </row>
    <row r="8" ht="20.1" customHeight="1" spans="1:3">
      <c r="A8" s="48" t="s">
        <v>92</v>
      </c>
      <c r="B8" s="48" t="s">
        <v>93</v>
      </c>
      <c r="C8" s="49">
        <v>8.46</v>
      </c>
    </row>
    <row r="9" ht="20.1" customHeight="1" spans="1:3">
      <c r="A9" s="48" t="s">
        <v>94</v>
      </c>
      <c r="B9" s="48" t="s">
        <v>95</v>
      </c>
      <c r="C9" s="49">
        <v>0</v>
      </c>
    </row>
    <row r="10" ht="20.1" customHeight="1" spans="1:3">
      <c r="A10" s="48" t="s">
        <v>96</v>
      </c>
      <c r="B10" s="48" t="s">
        <v>97</v>
      </c>
      <c r="C10" s="49">
        <v>0</v>
      </c>
    </row>
    <row r="11" ht="20.1" customHeight="1" spans="1:3">
      <c r="A11" s="48" t="s">
        <v>98</v>
      </c>
      <c r="B11" s="48" t="s">
        <v>99</v>
      </c>
      <c r="C11" s="49">
        <v>0</v>
      </c>
    </row>
    <row r="12" ht="20.1" customHeight="1" spans="1:3">
      <c r="A12" s="48" t="s">
        <v>100</v>
      </c>
      <c r="B12" s="48" t="s">
        <v>101</v>
      </c>
      <c r="C12" s="49">
        <v>0</v>
      </c>
    </row>
    <row r="13" ht="20.1" customHeight="1" spans="1:3">
      <c r="A13" s="48" t="s">
        <v>102</v>
      </c>
      <c r="B13" s="48" t="s">
        <v>103</v>
      </c>
      <c r="C13" s="49">
        <v>0</v>
      </c>
    </row>
    <row r="14" ht="20.1" customHeight="1" spans="1:3">
      <c r="A14" s="48" t="s">
        <v>104</v>
      </c>
      <c r="B14" s="48" t="s">
        <v>105</v>
      </c>
      <c r="C14" s="50">
        <v>0</v>
      </c>
    </row>
    <row r="15" ht="20.1" customHeight="1" spans="1:3">
      <c r="A15" s="48" t="s">
        <v>106</v>
      </c>
      <c r="B15" s="48" t="s">
        <v>107</v>
      </c>
      <c r="C15" s="50">
        <v>0</v>
      </c>
    </row>
  </sheetData>
  <sheetProtection password="CF18" sheet="1" selectLockedCells="1" objects="1"/>
  <mergeCells count="2">
    <mergeCell ref="A2:C2"/>
    <mergeCell ref="A5:B5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topLeftCell="A103" workbookViewId="0">
      <selection activeCell="C33" sqref="C33"/>
    </sheetView>
  </sheetViews>
  <sheetFormatPr defaultColWidth="9" defaultRowHeight="14.25" outlineLevelCol="2"/>
  <cols>
    <col min="1" max="1" width="17.625" customWidth="1"/>
    <col min="2" max="2" width="37.125" customWidth="1"/>
    <col min="3" max="3" width="27.25" customWidth="1"/>
  </cols>
  <sheetData>
    <row r="1" ht="25.9" customHeight="1" spans="1:3">
      <c r="A1" s="23" t="s">
        <v>108</v>
      </c>
      <c r="B1" s="24"/>
      <c r="C1" s="25"/>
    </row>
    <row r="2" ht="33.75" customHeight="1" spans="1:3">
      <c r="A2" s="26" t="s">
        <v>109</v>
      </c>
      <c r="B2" s="26"/>
      <c r="C2" s="26"/>
    </row>
    <row r="3" ht="21" customHeight="1" spans="1:3">
      <c r="A3" s="27"/>
      <c r="B3" s="28" t="s">
        <v>2</v>
      </c>
      <c r="C3" s="28"/>
    </row>
    <row r="4" ht="20.1" customHeight="1" spans="1:3">
      <c r="A4" s="29" t="s">
        <v>42</v>
      </c>
      <c r="B4" s="30" t="s">
        <v>43</v>
      </c>
      <c r="C4" s="30" t="s">
        <v>6</v>
      </c>
    </row>
    <row r="5" ht="20.1" customHeight="1" spans="1:3">
      <c r="A5" s="30" t="s">
        <v>86</v>
      </c>
      <c r="B5" s="30" t="s">
        <v>87</v>
      </c>
      <c r="C5" s="31">
        <f>IF(SUM(C6,C20,C48,C60,C65,C78,C95,C98,C104,C107)&lt;&gt;'附表3-4'!D6,0,SUM('附表3-4'!D7:D9))</f>
        <v>0</v>
      </c>
    </row>
    <row r="6" s="22" customFormat="1" ht="20.1" customHeight="1" spans="1:3">
      <c r="A6" s="32" t="s">
        <v>88</v>
      </c>
      <c r="B6" s="32" t="s">
        <v>89</v>
      </c>
      <c r="C6" s="31">
        <f>SUM(C7:C19)</f>
        <v>404.86</v>
      </c>
    </row>
    <row r="7" ht="20.1" customHeight="1" spans="1:3">
      <c r="A7" s="33" t="s">
        <v>110</v>
      </c>
      <c r="B7" s="33" t="s">
        <v>111</v>
      </c>
      <c r="C7" s="34">
        <v>150.86</v>
      </c>
    </row>
    <row r="8" ht="20.1" customHeight="1" spans="1:3">
      <c r="A8" s="33" t="s">
        <v>112</v>
      </c>
      <c r="B8" s="33" t="s">
        <v>113</v>
      </c>
      <c r="C8" s="34">
        <v>16.71</v>
      </c>
    </row>
    <row r="9" ht="20.1" customHeight="1" spans="1:3">
      <c r="A9" s="33" t="s">
        <v>114</v>
      </c>
      <c r="B9" s="33" t="s">
        <v>115</v>
      </c>
      <c r="C9" s="34">
        <v>69.21</v>
      </c>
    </row>
    <row r="10" ht="20.1" customHeight="1" spans="1:3">
      <c r="A10" s="33" t="s">
        <v>116</v>
      </c>
      <c r="B10" s="33" t="s">
        <v>117</v>
      </c>
      <c r="C10" s="34">
        <v>0</v>
      </c>
    </row>
    <row r="11" ht="20.1" customHeight="1" spans="1:3">
      <c r="A11" s="33" t="s">
        <v>118</v>
      </c>
      <c r="B11" s="33" t="s">
        <v>119</v>
      </c>
      <c r="C11" s="34">
        <v>5.08</v>
      </c>
    </row>
    <row r="12" ht="20.1" customHeight="1" spans="1:3">
      <c r="A12" s="33" t="s">
        <v>120</v>
      </c>
      <c r="B12" s="33" t="s">
        <v>121</v>
      </c>
      <c r="C12" s="34">
        <v>23.72</v>
      </c>
    </row>
    <row r="13" ht="20.1" customHeight="1" spans="1:3">
      <c r="A13" s="33" t="s">
        <v>122</v>
      </c>
      <c r="B13" s="33" t="s">
        <v>123</v>
      </c>
      <c r="C13" s="34">
        <v>11.86</v>
      </c>
    </row>
    <row r="14" ht="20.1" customHeight="1" spans="1:3">
      <c r="A14" s="33" t="s">
        <v>124</v>
      </c>
      <c r="B14" s="33" t="s">
        <v>125</v>
      </c>
      <c r="C14" s="34">
        <v>15.62</v>
      </c>
    </row>
    <row r="15" ht="20.1" customHeight="1" spans="1:3">
      <c r="A15" s="33" t="s">
        <v>126</v>
      </c>
      <c r="B15" s="33" t="s">
        <v>127</v>
      </c>
      <c r="C15" s="34">
        <v>10.89</v>
      </c>
    </row>
    <row r="16" ht="20.1" customHeight="1" spans="1:3">
      <c r="A16" s="33" t="s">
        <v>128</v>
      </c>
      <c r="B16" s="33" t="s">
        <v>129</v>
      </c>
      <c r="C16" s="34">
        <v>0.72</v>
      </c>
    </row>
    <row r="17" ht="20.1" customHeight="1" spans="1:3">
      <c r="A17" s="33" t="s">
        <v>130</v>
      </c>
      <c r="B17" s="33" t="s">
        <v>131</v>
      </c>
      <c r="C17" s="34">
        <v>35.06</v>
      </c>
    </row>
    <row r="18" ht="20.1" customHeight="1" spans="1:3">
      <c r="A18" s="33" t="s">
        <v>132</v>
      </c>
      <c r="B18" s="33" t="s">
        <v>133</v>
      </c>
      <c r="C18" s="34">
        <v>0</v>
      </c>
    </row>
    <row r="19" ht="20.1" customHeight="1" spans="1:3">
      <c r="A19" s="33" t="s">
        <v>134</v>
      </c>
      <c r="B19" s="33" t="s">
        <v>135</v>
      </c>
      <c r="C19" s="34">
        <v>65.13</v>
      </c>
    </row>
    <row r="20" s="22" customFormat="1" ht="20.1" customHeight="1" spans="1:3">
      <c r="A20" s="32" t="s">
        <v>90</v>
      </c>
      <c r="B20" s="32" t="s">
        <v>91</v>
      </c>
      <c r="C20" s="31">
        <f>SUM(C21:C47)</f>
        <v>840.95</v>
      </c>
    </row>
    <row r="21" ht="20.1" customHeight="1" spans="1:3">
      <c r="A21" s="33" t="s">
        <v>136</v>
      </c>
      <c r="B21" s="33" t="s">
        <v>137</v>
      </c>
      <c r="C21" s="34">
        <v>18</v>
      </c>
    </row>
    <row r="22" ht="20.1" customHeight="1" spans="1:3">
      <c r="A22" s="33" t="s">
        <v>138</v>
      </c>
      <c r="B22" s="33" t="s">
        <v>139</v>
      </c>
      <c r="C22" s="34">
        <v>7</v>
      </c>
    </row>
    <row r="23" ht="20.1" customHeight="1" spans="1:3">
      <c r="A23" s="33" t="s">
        <v>140</v>
      </c>
      <c r="B23" s="33" t="s">
        <v>141</v>
      </c>
      <c r="C23" s="34">
        <v>0</v>
      </c>
    </row>
    <row r="24" ht="20.1" customHeight="1" spans="1:3">
      <c r="A24" s="33" t="s">
        <v>142</v>
      </c>
      <c r="B24" s="35" t="s">
        <v>143</v>
      </c>
      <c r="C24" s="34">
        <v>0</v>
      </c>
    </row>
    <row r="25" ht="20.1" customHeight="1" spans="1:3">
      <c r="A25" s="33" t="s">
        <v>144</v>
      </c>
      <c r="B25" s="33" t="s">
        <v>145</v>
      </c>
      <c r="C25" s="34">
        <v>0</v>
      </c>
    </row>
    <row r="26" ht="20.1" customHeight="1" spans="1:3">
      <c r="A26" s="33" t="s">
        <v>146</v>
      </c>
      <c r="B26" s="33" t="s">
        <v>147</v>
      </c>
      <c r="C26" s="34">
        <v>0</v>
      </c>
    </row>
    <row r="27" ht="20.1" customHeight="1" spans="1:3">
      <c r="A27" s="33" t="s">
        <v>148</v>
      </c>
      <c r="B27" s="33" t="s">
        <v>149</v>
      </c>
      <c r="C27" s="34">
        <v>0</v>
      </c>
    </row>
    <row r="28" ht="20.1" customHeight="1" spans="1:3">
      <c r="A28" s="33" t="s">
        <v>150</v>
      </c>
      <c r="B28" s="33" t="s">
        <v>151</v>
      </c>
      <c r="C28" s="34">
        <v>0</v>
      </c>
    </row>
    <row r="29" ht="20.1" customHeight="1" spans="1:3">
      <c r="A29" s="33" t="s">
        <v>152</v>
      </c>
      <c r="B29" s="33" t="s">
        <v>153</v>
      </c>
      <c r="C29" s="34">
        <v>0</v>
      </c>
    </row>
    <row r="30" ht="20.1" customHeight="1" spans="1:3">
      <c r="A30" s="33" t="s">
        <v>154</v>
      </c>
      <c r="B30" s="33" t="s">
        <v>155</v>
      </c>
      <c r="C30" s="34">
        <v>0</v>
      </c>
    </row>
    <row r="31" ht="20.1" customHeight="1" spans="1:3">
      <c r="A31" s="33" t="s">
        <v>156</v>
      </c>
      <c r="B31" s="33" t="s">
        <v>157</v>
      </c>
      <c r="C31" s="34">
        <v>0</v>
      </c>
    </row>
    <row r="32" ht="20.1" customHeight="1" spans="1:3">
      <c r="A32" s="33" t="s">
        <v>158</v>
      </c>
      <c r="B32" s="33" t="s">
        <v>159</v>
      </c>
      <c r="C32" s="34">
        <v>0</v>
      </c>
    </row>
    <row r="33" ht="20.1" customHeight="1" spans="1:3">
      <c r="A33" s="33" t="s">
        <v>160</v>
      </c>
      <c r="B33" s="33" t="s">
        <v>161</v>
      </c>
      <c r="C33" s="34">
        <v>0</v>
      </c>
    </row>
    <row r="34" ht="20.1" customHeight="1" spans="1:3">
      <c r="A34" s="33" t="s">
        <v>162</v>
      </c>
      <c r="B34" s="33" t="s">
        <v>163</v>
      </c>
      <c r="C34" s="34">
        <v>0</v>
      </c>
    </row>
    <row r="35" ht="20.1" customHeight="1" spans="1:3">
      <c r="A35" s="33" t="s">
        <v>164</v>
      </c>
      <c r="B35" s="33" t="s">
        <v>165</v>
      </c>
      <c r="C35" s="34">
        <v>0</v>
      </c>
    </row>
    <row r="36" ht="20.1" customHeight="1" spans="1:3">
      <c r="A36" s="33" t="s">
        <v>166</v>
      </c>
      <c r="B36" s="33" t="s">
        <v>167</v>
      </c>
      <c r="C36" s="34">
        <v>0</v>
      </c>
    </row>
    <row r="37" ht="20.1" customHeight="1" spans="1:3">
      <c r="A37" s="33" t="s">
        <v>168</v>
      </c>
      <c r="B37" s="33" t="s">
        <v>169</v>
      </c>
      <c r="C37" s="34">
        <v>0</v>
      </c>
    </row>
    <row r="38" ht="20.1" customHeight="1" spans="1:3">
      <c r="A38" s="33" t="s">
        <v>170</v>
      </c>
      <c r="B38" s="33" t="s">
        <v>171</v>
      </c>
      <c r="C38" s="34">
        <v>0</v>
      </c>
    </row>
    <row r="39" ht="20.1" customHeight="1" spans="1:3">
      <c r="A39" s="33" t="s">
        <v>172</v>
      </c>
      <c r="B39" s="33" t="s">
        <v>173</v>
      </c>
      <c r="C39" s="34">
        <v>0</v>
      </c>
    </row>
    <row r="40" ht="20.1" customHeight="1" spans="1:3">
      <c r="A40" s="33" t="s">
        <v>174</v>
      </c>
      <c r="B40" s="33" t="s">
        <v>175</v>
      </c>
      <c r="C40" s="34">
        <v>799.82</v>
      </c>
    </row>
    <row r="41" ht="20.1" customHeight="1" spans="1:3">
      <c r="A41" s="33" t="s">
        <v>176</v>
      </c>
      <c r="B41" s="33" t="s">
        <v>177</v>
      </c>
      <c r="C41" s="34">
        <v>0</v>
      </c>
    </row>
    <row r="42" ht="20.1" customHeight="1" spans="1:3">
      <c r="A42" s="33" t="s">
        <v>178</v>
      </c>
      <c r="B42" s="33" t="s">
        <v>179</v>
      </c>
      <c r="C42" s="34">
        <v>3.02</v>
      </c>
    </row>
    <row r="43" ht="20.1" customHeight="1" spans="1:3">
      <c r="A43" s="33" t="s">
        <v>180</v>
      </c>
      <c r="B43" s="33" t="s">
        <v>181</v>
      </c>
      <c r="C43" s="34">
        <v>0</v>
      </c>
    </row>
    <row r="44" ht="20.1" customHeight="1" spans="1:3">
      <c r="A44" s="33" t="s">
        <v>182</v>
      </c>
      <c r="B44" s="33" t="s">
        <v>183</v>
      </c>
      <c r="C44" s="34">
        <v>5</v>
      </c>
    </row>
    <row r="45" ht="20.1" customHeight="1" spans="1:3">
      <c r="A45" s="33" t="s">
        <v>184</v>
      </c>
      <c r="B45" s="33" t="s">
        <v>185</v>
      </c>
      <c r="C45" s="34">
        <v>0</v>
      </c>
    </row>
    <row r="46" ht="20.1" customHeight="1" spans="1:3">
      <c r="A46" s="33" t="s">
        <v>186</v>
      </c>
      <c r="B46" s="33" t="s">
        <v>187</v>
      </c>
      <c r="C46" s="34">
        <v>0</v>
      </c>
    </row>
    <row r="47" ht="20.1" customHeight="1" spans="1:3">
      <c r="A47" s="33" t="s">
        <v>188</v>
      </c>
      <c r="B47" s="33" t="s">
        <v>189</v>
      </c>
      <c r="C47" s="34">
        <v>8.11</v>
      </c>
    </row>
    <row r="48" s="22" customFormat="1" ht="20.1" customHeight="1" spans="1:3">
      <c r="A48" s="32" t="s">
        <v>92</v>
      </c>
      <c r="B48" s="32" t="s">
        <v>93</v>
      </c>
      <c r="C48" s="31">
        <f>SUM(C49:C59)</f>
        <v>8.46</v>
      </c>
    </row>
    <row r="49" ht="20.1" customHeight="1" spans="1:3">
      <c r="A49" s="33" t="s">
        <v>190</v>
      </c>
      <c r="B49" s="33" t="s">
        <v>191</v>
      </c>
      <c r="C49" s="34">
        <v>0</v>
      </c>
    </row>
    <row r="50" ht="20.1" customHeight="1" spans="1:3">
      <c r="A50" s="33" t="s">
        <v>192</v>
      </c>
      <c r="B50" s="33" t="s">
        <v>193</v>
      </c>
      <c r="C50" s="34">
        <v>0</v>
      </c>
    </row>
    <row r="51" ht="20.1" customHeight="1" spans="1:3">
      <c r="A51" s="33" t="s">
        <v>194</v>
      </c>
      <c r="B51" s="33" t="s">
        <v>195</v>
      </c>
      <c r="C51" s="34">
        <v>0</v>
      </c>
    </row>
    <row r="52" ht="20.1" customHeight="1" spans="1:3">
      <c r="A52" s="33" t="s">
        <v>196</v>
      </c>
      <c r="B52" s="33" t="s">
        <v>197</v>
      </c>
      <c r="C52" s="34">
        <v>0</v>
      </c>
    </row>
    <row r="53" ht="20.1" customHeight="1" spans="1:3">
      <c r="A53" s="33" t="s">
        <v>198</v>
      </c>
      <c r="B53" s="33" t="s">
        <v>199</v>
      </c>
      <c r="C53" s="34">
        <v>0</v>
      </c>
    </row>
    <row r="54" ht="20.1" customHeight="1" spans="1:3">
      <c r="A54" s="33" t="s">
        <v>200</v>
      </c>
      <c r="B54" s="33" t="s">
        <v>201</v>
      </c>
      <c r="C54" s="34">
        <v>0</v>
      </c>
    </row>
    <row r="55" ht="20.1" customHeight="1" spans="1:3">
      <c r="A55" s="33" t="s">
        <v>202</v>
      </c>
      <c r="B55" s="33" t="s">
        <v>203</v>
      </c>
      <c r="C55" s="34">
        <v>0</v>
      </c>
    </row>
    <row r="56" ht="20.1" customHeight="1" spans="1:3">
      <c r="A56" s="33" t="s">
        <v>204</v>
      </c>
      <c r="B56" s="33" t="s">
        <v>205</v>
      </c>
      <c r="C56" s="34">
        <v>0</v>
      </c>
    </row>
    <row r="57" ht="20.1" customHeight="1" spans="1:3">
      <c r="A57" s="33" t="s">
        <v>206</v>
      </c>
      <c r="B57" s="33" t="s">
        <v>207</v>
      </c>
      <c r="C57" s="34">
        <v>0</v>
      </c>
    </row>
    <row r="58" ht="20.1" customHeight="1" spans="1:3">
      <c r="A58" s="33" t="s">
        <v>208</v>
      </c>
      <c r="B58" s="33" t="s">
        <v>209</v>
      </c>
      <c r="C58" s="34">
        <v>0</v>
      </c>
    </row>
    <row r="59" ht="20.1" customHeight="1" spans="1:3">
      <c r="A59" s="33" t="s">
        <v>210</v>
      </c>
      <c r="B59" s="33" t="s">
        <v>211</v>
      </c>
      <c r="C59" s="34">
        <v>8.46</v>
      </c>
    </row>
    <row r="60" s="22" customFormat="1" ht="20.1" customHeight="1" spans="1:3">
      <c r="A60" s="32" t="s">
        <v>94</v>
      </c>
      <c r="B60" s="32" t="s">
        <v>95</v>
      </c>
      <c r="C60" s="31">
        <f>SUM(C61:C64)</f>
        <v>0</v>
      </c>
    </row>
    <row r="61" ht="20.1" customHeight="1" spans="1:3">
      <c r="A61" s="33" t="s">
        <v>212</v>
      </c>
      <c r="B61" s="33" t="s">
        <v>213</v>
      </c>
      <c r="C61" s="34">
        <v>0</v>
      </c>
    </row>
    <row r="62" ht="20.1" customHeight="1" spans="1:3">
      <c r="A62" s="33" t="s">
        <v>214</v>
      </c>
      <c r="B62" s="33" t="s">
        <v>215</v>
      </c>
      <c r="C62" s="34">
        <v>0</v>
      </c>
    </row>
    <row r="63" ht="20.1" customHeight="1" spans="1:3">
      <c r="A63" s="33" t="s">
        <v>216</v>
      </c>
      <c r="B63" s="33" t="s">
        <v>217</v>
      </c>
      <c r="C63" s="34">
        <v>0</v>
      </c>
    </row>
    <row r="64" ht="20.1" customHeight="1" spans="1:3">
      <c r="A64" s="33" t="s">
        <v>218</v>
      </c>
      <c r="B64" s="33" t="s">
        <v>219</v>
      </c>
      <c r="C64" s="34">
        <v>0</v>
      </c>
    </row>
    <row r="65" s="22" customFormat="1" ht="20.1" customHeight="1" spans="1:3">
      <c r="A65" s="32" t="s">
        <v>96</v>
      </c>
      <c r="B65" s="32" t="s">
        <v>97</v>
      </c>
      <c r="C65" s="31">
        <f>SUM(C66:C77)</f>
        <v>0</v>
      </c>
    </row>
    <row r="66" ht="20.1" customHeight="1" spans="1:3">
      <c r="A66" s="33" t="s">
        <v>220</v>
      </c>
      <c r="B66" s="33" t="s">
        <v>221</v>
      </c>
      <c r="C66" s="34">
        <v>0</v>
      </c>
    </row>
    <row r="67" ht="20.1" customHeight="1" spans="1:3">
      <c r="A67" s="33" t="s">
        <v>222</v>
      </c>
      <c r="B67" s="33" t="s">
        <v>223</v>
      </c>
      <c r="C67" s="34">
        <v>0</v>
      </c>
    </row>
    <row r="68" ht="20.1" customHeight="1" spans="1:3">
      <c r="A68" s="33" t="s">
        <v>224</v>
      </c>
      <c r="B68" s="33" t="s">
        <v>225</v>
      </c>
      <c r="C68" s="34">
        <v>0</v>
      </c>
    </row>
    <row r="69" ht="20.1" customHeight="1" spans="1:3">
      <c r="A69" s="33" t="s">
        <v>226</v>
      </c>
      <c r="B69" s="33" t="s">
        <v>227</v>
      </c>
      <c r="C69" s="34">
        <v>0</v>
      </c>
    </row>
    <row r="70" ht="20.1" customHeight="1" spans="1:3">
      <c r="A70" s="33" t="s">
        <v>228</v>
      </c>
      <c r="B70" s="33" t="s">
        <v>229</v>
      </c>
      <c r="C70" s="34">
        <v>0</v>
      </c>
    </row>
    <row r="71" ht="20.1" customHeight="1" spans="1:3">
      <c r="A71" s="33" t="s">
        <v>230</v>
      </c>
      <c r="B71" s="33" t="s">
        <v>231</v>
      </c>
      <c r="C71" s="34">
        <v>0</v>
      </c>
    </row>
    <row r="72" ht="20.1" customHeight="1" spans="1:3">
      <c r="A72" s="33" t="s">
        <v>232</v>
      </c>
      <c r="B72" s="33" t="s">
        <v>233</v>
      </c>
      <c r="C72" s="34">
        <v>0</v>
      </c>
    </row>
    <row r="73" ht="20.1" customHeight="1" spans="1:3">
      <c r="A73" s="33" t="s">
        <v>234</v>
      </c>
      <c r="B73" s="33" t="s">
        <v>235</v>
      </c>
      <c r="C73" s="34">
        <v>0</v>
      </c>
    </row>
    <row r="74" ht="20.1" customHeight="1" spans="1:3">
      <c r="A74" s="33" t="s">
        <v>236</v>
      </c>
      <c r="B74" s="33" t="s">
        <v>237</v>
      </c>
      <c r="C74" s="34">
        <v>0</v>
      </c>
    </row>
    <row r="75" ht="20.1" customHeight="1" spans="1:3">
      <c r="A75" s="33" t="s">
        <v>238</v>
      </c>
      <c r="B75" s="33" t="s">
        <v>239</v>
      </c>
      <c r="C75" s="34">
        <v>0</v>
      </c>
    </row>
    <row r="76" ht="20.1" customHeight="1" spans="1:3">
      <c r="A76" s="33" t="s">
        <v>240</v>
      </c>
      <c r="B76" s="33" t="s">
        <v>241</v>
      </c>
      <c r="C76" s="34">
        <v>0</v>
      </c>
    </row>
    <row r="77" ht="20.1" customHeight="1" spans="1:3">
      <c r="A77" s="33" t="s">
        <v>242</v>
      </c>
      <c r="B77" s="33" t="s">
        <v>243</v>
      </c>
      <c r="C77" s="34">
        <v>0</v>
      </c>
    </row>
    <row r="78" s="22" customFormat="1" ht="20.1" customHeight="1" spans="1:3">
      <c r="A78" s="32" t="s">
        <v>98</v>
      </c>
      <c r="B78" s="32" t="s">
        <v>99</v>
      </c>
      <c r="C78" s="31">
        <f>SUM(C79:C94)</f>
        <v>0</v>
      </c>
    </row>
    <row r="79" ht="20.1" customHeight="1" spans="1:3">
      <c r="A79" s="33" t="s">
        <v>244</v>
      </c>
      <c r="B79" s="33" t="s">
        <v>221</v>
      </c>
      <c r="C79" s="34">
        <v>0</v>
      </c>
    </row>
    <row r="80" ht="20.1" customHeight="1" spans="1:3">
      <c r="A80" s="33" t="s">
        <v>245</v>
      </c>
      <c r="B80" s="33" t="s">
        <v>223</v>
      </c>
      <c r="C80" s="34">
        <v>0</v>
      </c>
    </row>
    <row r="81" ht="20.1" customHeight="1" spans="1:3">
      <c r="A81" s="33" t="s">
        <v>246</v>
      </c>
      <c r="B81" s="33" t="s">
        <v>225</v>
      </c>
      <c r="C81" s="34">
        <v>0</v>
      </c>
    </row>
    <row r="82" ht="20.1" customHeight="1" spans="1:3">
      <c r="A82" s="33" t="s">
        <v>247</v>
      </c>
      <c r="B82" s="33" t="s">
        <v>227</v>
      </c>
      <c r="C82" s="34">
        <v>0</v>
      </c>
    </row>
    <row r="83" ht="20.1" customHeight="1" spans="1:3">
      <c r="A83" s="33" t="s">
        <v>248</v>
      </c>
      <c r="B83" s="33" t="s">
        <v>229</v>
      </c>
      <c r="C83" s="34">
        <v>0</v>
      </c>
    </row>
    <row r="84" ht="20.1" customHeight="1" spans="1:3">
      <c r="A84" s="33" t="s">
        <v>249</v>
      </c>
      <c r="B84" s="33" t="s">
        <v>231</v>
      </c>
      <c r="C84" s="34">
        <v>0</v>
      </c>
    </row>
    <row r="85" ht="20.1" customHeight="1" spans="1:3">
      <c r="A85" s="33" t="s">
        <v>250</v>
      </c>
      <c r="B85" s="33" t="s">
        <v>233</v>
      </c>
      <c r="C85" s="34">
        <v>0</v>
      </c>
    </row>
    <row r="86" ht="20.1" customHeight="1" spans="1:3">
      <c r="A86" s="33" t="s">
        <v>251</v>
      </c>
      <c r="B86" s="33" t="s">
        <v>252</v>
      </c>
      <c r="C86" s="34">
        <v>0</v>
      </c>
    </row>
    <row r="87" ht="20.1" customHeight="1" spans="1:3">
      <c r="A87" s="33" t="s">
        <v>253</v>
      </c>
      <c r="B87" s="33" t="s">
        <v>254</v>
      </c>
      <c r="C87" s="34">
        <v>0</v>
      </c>
    </row>
    <row r="88" ht="20.1" customHeight="1" spans="1:3">
      <c r="A88" s="33" t="s">
        <v>255</v>
      </c>
      <c r="B88" s="33" t="s">
        <v>256</v>
      </c>
      <c r="C88" s="34">
        <v>0</v>
      </c>
    </row>
    <row r="89" ht="20.1" customHeight="1" spans="1:3">
      <c r="A89" s="33" t="s">
        <v>257</v>
      </c>
      <c r="B89" s="35" t="s">
        <v>258</v>
      </c>
      <c r="C89" s="34">
        <v>0</v>
      </c>
    </row>
    <row r="90" ht="20.1" customHeight="1" spans="1:3">
      <c r="A90" s="33" t="s">
        <v>259</v>
      </c>
      <c r="B90" s="33" t="s">
        <v>235</v>
      </c>
      <c r="C90" s="34">
        <v>0</v>
      </c>
    </row>
    <row r="91" ht="20.1" customHeight="1" spans="1:3">
      <c r="A91" s="33" t="s">
        <v>260</v>
      </c>
      <c r="B91" s="33" t="s">
        <v>237</v>
      </c>
      <c r="C91" s="34">
        <v>0</v>
      </c>
    </row>
    <row r="92" ht="20.1" customHeight="1" spans="1:3">
      <c r="A92" s="33" t="s">
        <v>261</v>
      </c>
      <c r="B92" s="33" t="s">
        <v>239</v>
      </c>
      <c r="C92" s="34">
        <v>0</v>
      </c>
    </row>
    <row r="93" ht="20.1" customHeight="1" spans="1:3">
      <c r="A93" s="33" t="s">
        <v>262</v>
      </c>
      <c r="B93" s="33" t="s">
        <v>241</v>
      </c>
      <c r="C93" s="34">
        <v>0</v>
      </c>
    </row>
    <row r="94" ht="20.1" customHeight="1" spans="1:3">
      <c r="A94" s="33" t="s">
        <v>263</v>
      </c>
      <c r="B94" s="33" t="s">
        <v>264</v>
      </c>
      <c r="C94" s="34">
        <v>0</v>
      </c>
    </row>
    <row r="95" s="22" customFormat="1" ht="20.1" customHeight="1" spans="1:3">
      <c r="A95" s="32" t="s">
        <v>100</v>
      </c>
      <c r="B95" s="32" t="s">
        <v>101</v>
      </c>
      <c r="C95" s="36">
        <f>SUM(C96:C97)</f>
        <v>0</v>
      </c>
    </row>
    <row r="96" ht="20.1" customHeight="1" spans="1:3">
      <c r="A96" s="33" t="s">
        <v>265</v>
      </c>
      <c r="B96" s="33" t="s">
        <v>266</v>
      </c>
      <c r="C96" s="34">
        <v>0</v>
      </c>
    </row>
    <row r="97" ht="20.1" customHeight="1" spans="1:3">
      <c r="A97" s="33" t="s">
        <v>267</v>
      </c>
      <c r="B97" s="33" t="s">
        <v>268</v>
      </c>
      <c r="C97" s="34">
        <v>0</v>
      </c>
    </row>
    <row r="98" s="22" customFormat="1" ht="20.1" customHeight="1" spans="1:3">
      <c r="A98" s="32" t="s">
        <v>102</v>
      </c>
      <c r="B98" s="32" t="s">
        <v>103</v>
      </c>
      <c r="C98" s="36">
        <f>SUM(C99:C103)</f>
        <v>0</v>
      </c>
    </row>
    <row r="99" ht="20.1" customHeight="1" spans="1:3">
      <c r="A99" s="33" t="s">
        <v>269</v>
      </c>
      <c r="B99" s="33" t="s">
        <v>266</v>
      </c>
      <c r="C99" s="34">
        <v>0</v>
      </c>
    </row>
    <row r="100" ht="20.1" customHeight="1" spans="1:3">
      <c r="A100" s="33" t="s">
        <v>270</v>
      </c>
      <c r="B100" s="33" t="s">
        <v>271</v>
      </c>
      <c r="C100" s="34">
        <v>0</v>
      </c>
    </row>
    <row r="101" ht="20.1" customHeight="1" spans="1:3">
      <c r="A101" s="33" t="s">
        <v>272</v>
      </c>
      <c r="B101" s="33" t="s">
        <v>273</v>
      </c>
      <c r="C101" s="34">
        <v>0</v>
      </c>
    </row>
    <row r="102" ht="20.1" customHeight="1" spans="1:3">
      <c r="A102" s="33" t="s">
        <v>274</v>
      </c>
      <c r="B102" s="33" t="s">
        <v>275</v>
      </c>
      <c r="C102" s="34">
        <v>0</v>
      </c>
    </row>
    <row r="103" ht="20.1" customHeight="1" spans="1:3">
      <c r="A103" s="33" t="s">
        <v>276</v>
      </c>
      <c r="B103" s="33" t="s">
        <v>268</v>
      </c>
      <c r="C103" s="34">
        <v>0</v>
      </c>
    </row>
    <row r="104" s="22" customFormat="1" ht="20.1" customHeight="1" spans="1:3">
      <c r="A104" s="32" t="s">
        <v>104</v>
      </c>
      <c r="B104" s="32" t="s">
        <v>105</v>
      </c>
      <c r="C104" s="36">
        <f>SUM(C105:C106)</f>
        <v>0</v>
      </c>
    </row>
    <row r="105" ht="20.1" customHeight="1" spans="1:3">
      <c r="A105" s="33" t="s">
        <v>277</v>
      </c>
      <c r="B105" s="33" t="s">
        <v>278</v>
      </c>
      <c r="C105" s="34">
        <v>0</v>
      </c>
    </row>
    <row r="106" ht="20.1" customHeight="1" spans="1:3">
      <c r="A106" s="33" t="s">
        <v>279</v>
      </c>
      <c r="B106" s="33" t="s">
        <v>280</v>
      </c>
      <c r="C106" s="34">
        <v>0</v>
      </c>
    </row>
    <row r="107" s="22" customFormat="1" ht="20.1" customHeight="1" spans="1:3">
      <c r="A107" s="32" t="s">
        <v>106</v>
      </c>
      <c r="B107" s="32" t="s">
        <v>107</v>
      </c>
      <c r="C107" s="36">
        <f>SUM(C108:C111)</f>
        <v>0</v>
      </c>
    </row>
    <row r="108" ht="20.1" customHeight="1" spans="1:3">
      <c r="A108" s="33" t="s">
        <v>281</v>
      </c>
      <c r="B108" s="33" t="s">
        <v>282</v>
      </c>
      <c r="C108" s="34">
        <v>0</v>
      </c>
    </row>
    <row r="109" ht="20.1" customHeight="1" spans="1:3">
      <c r="A109" s="33" t="s">
        <v>283</v>
      </c>
      <c r="B109" s="33" t="s">
        <v>284</v>
      </c>
      <c r="C109" s="34">
        <v>0</v>
      </c>
    </row>
    <row r="110" ht="20.1" customHeight="1" spans="1:3">
      <c r="A110" s="33" t="s">
        <v>285</v>
      </c>
      <c r="B110" s="33" t="s">
        <v>286</v>
      </c>
      <c r="C110" s="34">
        <v>0</v>
      </c>
    </row>
    <row r="111" ht="20.1" customHeight="1" spans="1:3">
      <c r="A111" s="33" t="s">
        <v>287</v>
      </c>
      <c r="B111" s="33" t="s">
        <v>107</v>
      </c>
      <c r="C111" s="34">
        <v>0</v>
      </c>
    </row>
  </sheetData>
  <sheetProtection password="CF18" sheet="1" selectLockedCells="1" objects="1"/>
  <mergeCells count="3">
    <mergeCell ref="A2:C2"/>
    <mergeCell ref="B3:C3"/>
    <mergeCell ref="A5:B5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10" sqref="B10"/>
    </sheetView>
  </sheetViews>
  <sheetFormatPr defaultColWidth="9" defaultRowHeight="14.25" outlineLevelCol="1"/>
  <cols>
    <col min="1" max="1" width="50.75" customWidth="1"/>
    <col min="2" max="2" width="29.75" customWidth="1"/>
  </cols>
  <sheetData>
    <row r="1" spans="1:2">
      <c r="A1" s="12" t="s">
        <v>288</v>
      </c>
      <c r="B1" s="13"/>
    </row>
    <row r="2" ht="28.5" customHeight="1" spans="1:2">
      <c r="A2" s="14" t="s">
        <v>289</v>
      </c>
      <c r="B2" s="14"/>
    </row>
    <row r="3" ht="18" customHeight="1" spans="1:2">
      <c r="A3" s="15"/>
      <c r="B3" s="16" t="s">
        <v>2</v>
      </c>
    </row>
    <row r="4" ht="20.1" customHeight="1" spans="1:2">
      <c r="A4" s="17" t="s">
        <v>290</v>
      </c>
      <c r="B4" s="17" t="s">
        <v>6</v>
      </c>
    </row>
    <row r="5" ht="20.1" customHeight="1" spans="1:2">
      <c r="A5" s="17" t="s">
        <v>44</v>
      </c>
      <c r="B5" s="18">
        <f>SUM(B6:B8)</f>
        <v>5</v>
      </c>
    </row>
    <row r="6" ht="20.1" customHeight="1" spans="1:2">
      <c r="A6" s="18" t="s">
        <v>291</v>
      </c>
      <c r="B6" s="19">
        <v>0</v>
      </c>
    </row>
    <row r="7" ht="20.1" customHeight="1" spans="1:2">
      <c r="A7" s="18" t="s">
        <v>292</v>
      </c>
      <c r="B7" s="19">
        <v>0</v>
      </c>
    </row>
    <row r="8" ht="20.1" customHeight="1" spans="1:2">
      <c r="A8" s="18" t="s">
        <v>293</v>
      </c>
      <c r="B8" s="18">
        <f>SUM(B9:B10)</f>
        <v>5</v>
      </c>
    </row>
    <row r="9" ht="20.1" customHeight="1" spans="1:2">
      <c r="A9" s="20" t="s">
        <v>294</v>
      </c>
      <c r="B9" s="19">
        <v>5</v>
      </c>
    </row>
    <row r="10" ht="20.1" customHeight="1" spans="1:2">
      <c r="A10" s="20" t="s">
        <v>295</v>
      </c>
      <c r="B10" s="19">
        <v>0</v>
      </c>
    </row>
    <row r="11" ht="46.5" customHeight="1" spans="1:2">
      <c r="A11" s="21" t="s">
        <v>296</v>
      </c>
      <c r="B11" s="21"/>
    </row>
  </sheetData>
  <sheetProtection password="CF18" sheet="1" selectLockedCells="1" objects="1"/>
  <mergeCells count="2">
    <mergeCell ref="A2:B2"/>
    <mergeCell ref="A11:B11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01</cp:lastModifiedBy>
  <dcterms:created xsi:type="dcterms:W3CDTF">2008-01-10T09:59:00Z</dcterms:created>
  <cp:lastPrinted>2018-01-19T08:43:00Z</cp:lastPrinted>
  <dcterms:modified xsi:type="dcterms:W3CDTF">2021-03-04T01:39:55Z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