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<sst xmlns="http://schemas.openxmlformats.org/spreadsheetml/2006/main" count="548" uniqueCount="349">
  <si>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</si>
  <si>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</si>
  <si>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</si>
  <si>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</si>
  <si>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</si>
  <si>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</si>
  <si>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</si>
  <si>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</si>
  <si>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</si>
  <si>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</si>
  <si>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</si>
  <si>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</si>
  <si>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</si>
  <si>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</si>
  <si>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</si>
  <si>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</si>
  <si>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</si>
  <si>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</si>
  <si>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</si>
  <si>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</si>
  <si>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</si>
  <si>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</si>
  <si>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</si>
  <si>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</si>
  <si>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</si>
  <si>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</si>
  <si>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</si>
  <si>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</si>
  <si>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</si>
  <si>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</si>
  <si>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</si>
  <si>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</si>
  <si>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合计</t>
  </si>
  <si>
    <t>101001</t>
  </si>
  <si>
    <t>亭江镇人民政府</t>
  </si>
  <si>
    <t>101002</t>
  </si>
  <si>
    <t>亭江镇人民政府事业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</si>
  <si>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</si>
  <si>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</si>
  <si>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</si>
  <si>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</si>
  <si>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</si>
  <si>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</si>
  <si>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</si>
  <si>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</si>
  <si>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 xml:space="preserve">  亭江镇人民政府</t>
  </si>
  <si>
    <t>2010199</t>
  </si>
  <si>
    <t xml:space="preserve">    其他人大事务支出</t>
  </si>
  <si>
    <t>2010301</t>
  </si>
  <si>
    <t xml:space="preserve">    行政运行（政府办公厅（室）及相关机构事务）</t>
  </si>
  <si>
    <t>2010499</t>
  </si>
  <si>
    <t xml:space="preserve">    其他发展与改革事务支出</t>
  </si>
  <si>
    <t>2013499</t>
  </si>
  <si>
    <t xml:space="preserve">    其他统战事务支出</t>
  </si>
  <si>
    <t>2039901</t>
  </si>
  <si>
    <t xml:space="preserve">    其他国防支出</t>
  </si>
  <si>
    <t>2049901</t>
  </si>
  <si>
    <t xml:space="preserve">    其他公共安全支出</t>
  </si>
  <si>
    <t>2070108</t>
  </si>
  <si>
    <t xml:space="preserve">    文化活动</t>
  </si>
  <si>
    <t>2070109</t>
  </si>
  <si>
    <t xml:space="preserve">    群众文化</t>
  </si>
  <si>
    <t>2080501</t>
  </si>
  <si>
    <t xml:space="preserve">    归口管理的行政单位离退休</t>
  </si>
  <si>
    <t>2080799</t>
  </si>
  <si>
    <t xml:space="preserve">    其他就业补助支出</t>
  </si>
  <si>
    <t>2081902</t>
  </si>
  <si>
    <t xml:space="preserve">    农村最低生活保障金支出</t>
  </si>
  <si>
    <t>2100799</t>
  </si>
  <si>
    <t xml:space="preserve">    其他计划生育事务支出</t>
  </si>
  <si>
    <t>2130199</t>
  </si>
  <si>
    <t xml:space="preserve">    其他农业支出</t>
  </si>
  <si>
    <t>2130306</t>
  </si>
  <si>
    <t xml:space="preserve">    水利工程运行与维护</t>
  </si>
  <si>
    <t>2130314</t>
  </si>
  <si>
    <t xml:space="preserve">    防汛</t>
  </si>
  <si>
    <t>2130399</t>
  </si>
  <si>
    <t xml:space="preserve">    其他水利支出</t>
  </si>
  <si>
    <t xml:space="preserve">  亭江镇人民政府事业</t>
  </si>
  <si>
    <t xml:space="preserve">  101002</t>
  </si>
  <si>
    <t>2010350</t>
  </si>
  <si>
    <t xml:space="preserve">    事业运行（政府办公厅（室）及相关机构事务）</t>
  </si>
  <si>
    <t xml:space="preserve">  </t>
  </si>
  <si>
    <t>2080502</t>
  </si>
  <si>
    <t xml:space="preserve">    事业单位离退休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</si>
  <si>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</si>
  <si>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</si>
  <si>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</si>
  <si>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</si>
  <si>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</si>
  <si>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</si>
  <si>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</si>
  <si>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</si>
  <si>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</si>
  <si>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</si>
  <si>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</si>
  <si>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</si>
  <si>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</si>
  <si>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本表无内容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</si>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</sst>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#,##0.00_ "/>
    <numFmt numFmtId="179" formatCode="0.00_);[Red]\(0.00\)"/>
    <numFmt numFmtId="180" formatCode="* #,##0.0;* \-#,##0.0;* &quot;&quot;??;@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1" applyNumberFormat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24" fillId="7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3" fillId="2" borderId="5" applyNumberFormat="0" applyAlignment="0" applyProtection="0"/>
    <xf numFmtId="0" fontId="34" fillId="2" borderId="1" applyNumberFormat="0" applyAlignment="0" applyProtection="0"/>
    <xf numFmtId="0" fontId="32" fillId="8" borderId="6" applyNumberFormat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0">
      <alignment/>
      <protection/>
    </xf>
    <xf numFmtId="0" fontId="3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4" fillId="16" borderId="0" applyNumberFormat="0" applyBorder="0" applyAlignment="0" applyProtection="0"/>
    <xf numFmtId="0" fontId="5" fillId="12" borderId="0" applyNumberFormat="0" applyBorder="0" applyAlignment="0" applyProtection="0"/>
    <xf numFmtId="0" fontId="24" fillId="17" borderId="0" applyNumberFormat="0" applyBorder="0" applyAlignment="0" applyProtection="0"/>
    <xf numFmtId="0" fontId="37" fillId="0" borderId="0">
      <alignment/>
      <protection/>
    </xf>
    <xf numFmtId="0" fontId="24" fillId="1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left" vertical="top" wrapText="1"/>
    </xf>
    <xf numFmtId="0" fontId="0" fillId="0" borderId="0" xfId="78" applyFont="1" applyAlignment="1">
      <alignment vertical="center"/>
      <protection/>
    </xf>
    <xf numFmtId="0" fontId="9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8" fillId="0" borderId="0" xfId="78" applyFont="1" applyAlignment="1">
      <alignment horizontal="right" vertical="center"/>
      <protection/>
    </xf>
    <xf numFmtId="0" fontId="11" fillId="0" borderId="10" xfId="78" applyFont="1" applyBorder="1" applyAlignment="1">
      <alignment horizontal="center" vertical="center"/>
      <protection/>
    </xf>
    <xf numFmtId="0" fontId="8" fillId="0" borderId="10" xfId="78" applyFont="1" applyBorder="1" applyAlignment="1">
      <alignment vertical="center"/>
      <protection/>
    </xf>
    <xf numFmtId="0" fontId="8" fillId="0" borderId="10" xfId="78" applyFont="1" applyBorder="1" applyAlignment="1">
      <alignment horizontal="left" vertical="center" wrapText="1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77" applyFont="1" applyFill="1">
      <alignment/>
      <protection/>
    </xf>
    <xf numFmtId="0" fontId="9" fillId="0" borderId="0" xfId="77" applyFill="1">
      <alignment/>
      <protection/>
    </xf>
    <xf numFmtId="0" fontId="0" fillId="0" borderId="0" xfId="0" applyFill="1" applyAlignment="1">
      <alignment vertical="center"/>
    </xf>
    <xf numFmtId="0" fontId="13" fillId="0" borderId="0" xfId="72" applyFont="1" applyFill="1" applyAlignment="1">
      <alignment horizontal="center" vertical="center"/>
      <protection/>
    </xf>
    <xf numFmtId="0" fontId="9" fillId="0" borderId="0" xfId="77" applyFill="1" applyAlignment="1">
      <alignment vertical="center"/>
      <protection/>
    </xf>
    <xf numFmtId="0" fontId="8" fillId="0" borderId="0" xfId="41" applyFont="1" applyFill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49" fontId="11" fillId="0" borderId="10" xfId="37" applyNumberFormat="1" applyFont="1" applyFill="1" applyBorder="1" applyAlignment="1">
      <alignment vertical="center"/>
      <protection/>
    </xf>
    <xf numFmtId="49" fontId="8" fillId="0" borderId="10" xfId="37" applyNumberFormat="1" applyFont="1" applyFill="1" applyBorder="1" applyAlignment="1">
      <alignment vertical="center"/>
      <protection/>
    </xf>
    <xf numFmtId="49" fontId="8" fillId="0" borderId="10" xfId="37" applyNumberFormat="1" applyFont="1" applyFill="1" applyBorder="1" applyAlignment="1">
      <alignment horizontal="center" vertical="center"/>
      <protection/>
    </xf>
    <xf numFmtId="176" fontId="8" fillId="0" borderId="10" xfId="37" applyNumberFormat="1" applyFont="1" applyFill="1" applyBorder="1" applyAlignment="1">
      <alignment horizontal="center" vertical="center"/>
      <protection/>
    </xf>
    <xf numFmtId="49" fontId="8" fillId="0" borderId="10" xfId="37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4" fillId="2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20" xfId="29" applyFont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0" applyFont="1">
      <alignment/>
      <protection/>
    </xf>
    <xf numFmtId="0" fontId="15" fillId="0" borderId="0" xfId="41" applyFont="1" applyAlignment="1">
      <alignment vertical="center"/>
      <protection/>
    </xf>
    <xf numFmtId="0" fontId="2" fillId="0" borderId="0" xfId="69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8" fillId="0" borderId="0" xfId="41" applyFont="1" applyBorder="1" applyAlignment="1">
      <alignment horizontal="right" vertical="center"/>
      <protection/>
    </xf>
    <xf numFmtId="0" fontId="11" fillId="0" borderId="10" xfId="4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10" xfId="74" applyFont="1" applyBorder="1" applyAlignment="1">
      <alignment horizontal="center"/>
      <protection/>
    </xf>
    <xf numFmtId="49" fontId="8" fillId="0" borderId="10" xfId="74" applyNumberFormat="1" applyFont="1" applyFill="1" applyBorder="1" applyAlignment="1">
      <alignment horizontal="left" vertical="center"/>
      <protection/>
    </xf>
    <xf numFmtId="177" fontId="8" fillId="0" borderId="10" xfId="74" applyNumberFormat="1" applyFont="1" applyFill="1" applyBorder="1" applyAlignment="1">
      <alignment horizontal="left" vertical="center"/>
      <protection/>
    </xf>
    <xf numFmtId="0" fontId="8" fillId="0" borderId="10" xfId="74" applyFont="1" applyBorder="1">
      <alignment/>
      <protection/>
    </xf>
    <xf numFmtId="0" fontId="8" fillId="0" borderId="10" xfId="66" applyFont="1" applyBorder="1">
      <alignment/>
      <protection/>
    </xf>
    <xf numFmtId="177" fontId="16" fillId="0" borderId="0" xfId="75" applyNumberFormat="1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16" fillId="0" borderId="0" xfId="75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4" fontId="8" fillId="0" borderId="10" xfId="74" applyNumberFormat="1" applyFont="1" applyBorder="1" applyAlignment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0" xfId="75" applyNumberFormat="1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7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8" fontId="8" fillId="0" borderId="10" xfId="19" applyNumberFormat="1" applyFont="1" applyFill="1" applyBorder="1" applyAlignment="1">
      <alignment horizontal="right" vertical="center" wrapText="1"/>
      <protection/>
    </xf>
    <xf numFmtId="0" fontId="8" fillId="0" borderId="10" xfId="69" applyFont="1" applyBorder="1" applyAlignment="1">
      <alignment vertical="center"/>
      <protection/>
    </xf>
    <xf numFmtId="0" fontId="8" fillId="0" borderId="10" xfId="19" applyFont="1" applyBorder="1" applyAlignment="1">
      <alignment horizontal="center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11" xfId="76" applyNumberFormat="1" applyFont="1" applyFill="1" applyBorder="1" applyAlignment="1" applyProtection="1">
      <alignment horizontal="center" vertical="center" wrapText="1"/>
      <protection/>
    </xf>
    <xf numFmtId="0" fontId="11" fillId="0" borderId="13" xfId="76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73" applyFont="1">
      <alignment/>
      <protection/>
    </xf>
    <xf numFmtId="0" fontId="7" fillId="0" borderId="0" xfId="73" applyFont="1">
      <alignment/>
      <protection/>
    </xf>
    <xf numFmtId="49" fontId="7" fillId="0" borderId="0" xfId="73" applyNumberFormat="1" applyFont="1" applyFill="1" applyAlignment="1" applyProtection="1">
      <alignment horizontal="center" vertical="center"/>
      <protection/>
    </xf>
    <xf numFmtId="0" fontId="7" fillId="0" borderId="0" xfId="73" applyFont="1" applyAlignment="1">
      <alignment horizontal="center" vertical="center" wrapText="1"/>
      <protection/>
    </xf>
    <xf numFmtId="180" fontId="7" fillId="0" borderId="0" xfId="73" applyNumberFormat="1" applyFont="1" applyAlignment="1">
      <alignment horizontal="center" vertical="center"/>
      <protection/>
    </xf>
    <xf numFmtId="0" fontId="7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18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80" fontId="0" fillId="0" borderId="0" xfId="73" applyNumberFormat="1" applyFont="1" applyAlignment="1">
      <alignment horizontal="center" vertical="center"/>
      <protection/>
    </xf>
    <xf numFmtId="0" fontId="8" fillId="0" borderId="9" xfId="73" applyFont="1" applyBorder="1" applyAlignment="1">
      <alignment horizontal="right" vertical="center"/>
      <protection/>
    </xf>
    <xf numFmtId="0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10" xfId="76" applyNumberFormat="1" applyFont="1" applyFill="1" applyBorder="1" applyAlignment="1" applyProtection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4" fontId="8" fillId="0" borderId="10" xfId="7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69" applyFont="1">
      <alignment/>
      <protection/>
    </xf>
    <xf numFmtId="0" fontId="0" fillId="0" borderId="0" xfId="69" applyFont="1" applyAlignment="1">
      <alignment horizontal="right" vertical="center"/>
      <protection/>
    </xf>
    <xf numFmtId="0" fontId="11" fillId="0" borderId="10" xfId="69" applyFont="1" applyBorder="1" applyAlignment="1">
      <alignment horizontal="centerContinuous" vertical="center"/>
      <protection/>
    </xf>
    <xf numFmtId="0" fontId="11" fillId="0" borderId="10" xfId="69" applyFont="1" applyBorder="1" applyAlignment="1">
      <alignment horizontal="center" vertical="center"/>
      <protection/>
    </xf>
    <xf numFmtId="178" fontId="8" fillId="0" borderId="10" xfId="69" applyNumberFormat="1" applyFont="1" applyFill="1" applyBorder="1" applyAlignment="1">
      <alignment horizontal="right" vertical="center" wrapText="1"/>
      <protection/>
    </xf>
    <xf numFmtId="0" fontId="8" fillId="0" borderId="10" xfId="71" applyFont="1" applyBorder="1" applyAlignment="1">
      <alignment vertical="center"/>
      <protection/>
    </xf>
    <xf numFmtId="0" fontId="8" fillId="0" borderId="10" xfId="69" applyFont="1" applyBorder="1" applyAlignment="1">
      <alignment horizontal="center" vertical="center"/>
      <protection/>
    </xf>
    <xf numFmtId="4" fontId="8" fillId="0" borderId="10" xfId="69" applyNumberFormat="1" applyFont="1" applyFill="1" applyBorder="1" applyAlignment="1">
      <alignment horizontal="right" vertical="center" wrapText="1"/>
      <protection/>
    </xf>
    <xf numFmtId="0" fontId="11" fillId="0" borderId="10" xfId="41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常规 2 10" xfId="69"/>
    <cellStyle name="60% - 强调文字颜色 6" xfId="70"/>
    <cellStyle name="常规 48 3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"/>
      <sheetName val=""/>
      <sheetName val="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50"/>
      <c r="B1" s="150"/>
      <c r="C1" s="150"/>
      <c r="D1" s="150"/>
    </row>
    <row r="2" spans="1:4" ht="14.25">
      <c r="A2" s="151" t="s">
        <v>0</v>
      </c>
      <c r="B2"/>
      <c r="C2"/>
      <c r="D2"/>
    </row>
    <row r="3" spans="1:4" ht="20.25">
      <c r="A3" s="72" t="s">
        <v>1</v>
      </c>
      <c r="B3" s="72"/>
      <c r="C3" s="72"/>
      <c r="D3" s="72"/>
    </row>
    <row r="4" spans="1:4" ht="14.25">
      <c r="A4" s="152"/>
      <c r="B4" s="152"/>
      <c r="C4" s="152"/>
      <c r="D4" s="153" t="s">
        <v>2</v>
      </c>
    </row>
    <row r="5" spans="1:4" ht="19.5" customHeight="1">
      <c r="A5" s="154" t="s">
        <v>3</v>
      </c>
      <c r="B5" s="154"/>
      <c r="C5" s="154" t="s">
        <v>4</v>
      </c>
      <c r="D5" s="154"/>
    </row>
    <row r="6" spans="1:4" ht="19.5" customHeight="1">
      <c r="A6" s="155" t="s">
        <v>5</v>
      </c>
      <c r="B6" s="155" t="s">
        <v>6</v>
      </c>
      <c r="C6" s="155" t="s">
        <v>7</v>
      </c>
      <c r="D6" s="155" t="s">
        <v>6</v>
      </c>
    </row>
    <row r="7" spans="1:4" ht="19.5" customHeight="1">
      <c r="A7" s="101" t="s">
        <v>8</v>
      </c>
      <c r="B7" s="91">
        <v>1164.52</v>
      </c>
      <c r="C7" s="101" t="s">
        <v>9</v>
      </c>
      <c r="D7" s="101">
        <v>980.4</v>
      </c>
    </row>
    <row r="8" spans="1:4" ht="19.5" customHeight="1">
      <c r="A8" s="101" t="s">
        <v>10</v>
      </c>
      <c r="B8" s="156"/>
      <c r="C8" s="101" t="s">
        <v>11</v>
      </c>
      <c r="D8" s="101">
        <v>861.48</v>
      </c>
    </row>
    <row r="9" spans="1:4" ht="19.5" customHeight="1">
      <c r="A9" s="157" t="s">
        <v>12</v>
      </c>
      <c r="B9" s="156"/>
      <c r="C9" s="101" t="s">
        <v>13</v>
      </c>
      <c r="D9" s="101">
        <v>11.07</v>
      </c>
    </row>
    <row r="10" spans="1:4" ht="19.5" customHeight="1">
      <c r="A10" s="157" t="s">
        <v>14</v>
      </c>
      <c r="B10" s="156"/>
      <c r="C10" s="101" t="s">
        <v>15</v>
      </c>
      <c r="D10" s="101">
        <v>107.85</v>
      </c>
    </row>
    <row r="11" spans="1:4" ht="19.5" customHeight="1">
      <c r="A11" s="157" t="s">
        <v>16</v>
      </c>
      <c r="B11" s="156"/>
      <c r="C11" s="101" t="s">
        <v>17</v>
      </c>
      <c r="D11" s="101">
        <v>184.12</v>
      </c>
    </row>
    <row r="12" spans="1:4" ht="19.5" customHeight="1">
      <c r="A12" s="158" t="s">
        <v>18</v>
      </c>
      <c r="B12" s="159">
        <f>SUM(B7:B11)</f>
        <v>1164.52</v>
      </c>
      <c r="C12" s="158" t="s">
        <v>19</v>
      </c>
      <c r="D12" s="101">
        <f>SUM(D7,D11)</f>
        <v>1164.52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14.875" style="14" customWidth="1"/>
    <col min="2" max="2" width="22.0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15" t="s">
        <v>316</v>
      </c>
    </row>
    <row r="2" spans="1:11" ht="26.25" customHeight="1">
      <c r="A2" s="16" t="s">
        <v>317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19.5" customHeight="1">
      <c r="A4" s="18" t="s">
        <v>318</v>
      </c>
      <c r="B4" s="18" t="s">
        <v>319</v>
      </c>
      <c r="C4" s="18" t="s">
        <v>320</v>
      </c>
      <c r="D4" s="18" t="s">
        <v>321</v>
      </c>
      <c r="E4" s="18" t="s">
        <v>322</v>
      </c>
      <c r="F4" s="18" t="s">
        <v>323</v>
      </c>
      <c r="G4" s="18" t="s">
        <v>324</v>
      </c>
      <c r="H4" s="4" t="s">
        <v>325</v>
      </c>
      <c r="I4" s="4"/>
      <c r="J4" s="4"/>
      <c r="K4" s="18" t="s">
        <v>326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327</v>
      </c>
      <c r="I5" s="4" t="s">
        <v>328</v>
      </c>
      <c r="J5" s="4" t="s">
        <v>329</v>
      </c>
      <c r="K5" s="19"/>
    </row>
    <row r="6" spans="1:11" ht="20.25" customHeight="1">
      <c r="A6" s="20"/>
      <c r="B6" s="20" t="s">
        <v>32</v>
      </c>
      <c r="C6" s="21"/>
      <c r="D6" s="21"/>
      <c r="E6" s="21"/>
      <c r="F6" s="21"/>
      <c r="G6" s="21"/>
      <c r="H6" s="22"/>
      <c r="I6" s="22"/>
      <c r="J6" s="4"/>
      <c r="K6" s="21"/>
    </row>
    <row r="7" spans="1:11" ht="20.25" customHeight="1">
      <c r="A7" s="20"/>
      <c r="B7" s="20" t="s">
        <v>98</v>
      </c>
      <c r="C7" s="21"/>
      <c r="D7" s="21"/>
      <c r="E7" s="21"/>
      <c r="F7" s="21"/>
      <c r="G7" s="21"/>
      <c r="H7" s="22"/>
      <c r="I7" s="22"/>
      <c r="J7" s="4"/>
      <c r="K7" s="21"/>
    </row>
    <row r="8" spans="1:11" ht="20.25" customHeight="1">
      <c r="A8" s="20"/>
      <c r="B8" s="20"/>
      <c r="C8" s="21"/>
      <c r="D8" s="21"/>
      <c r="E8" s="21"/>
      <c r="F8" s="21"/>
      <c r="G8" s="21"/>
      <c r="H8" s="4"/>
      <c r="I8" s="4"/>
      <c r="J8" s="4"/>
      <c r="K8" s="21"/>
    </row>
    <row r="9" spans="1:11" ht="20.25" customHeight="1">
      <c r="A9" s="20"/>
      <c r="B9" s="20"/>
      <c r="C9" s="21"/>
      <c r="D9" s="21"/>
      <c r="E9" s="21"/>
      <c r="F9" s="21"/>
      <c r="G9" s="21"/>
      <c r="H9" s="4"/>
      <c r="I9" s="4"/>
      <c r="J9" s="4"/>
      <c r="K9" s="21"/>
    </row>
    <row r="10" spans="1:11" ht="20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83.75" customHeight="1">
      <c r="A18" s="23" t="s">
        <v>330</v>
      </c>
      <c r="B18" s="24"/>
      <c r="C18" s="24"/>
      <c r="D18" s="24"/>
      <c r="E18" s="24"/>
      <c r="F18" s="24"/>
      <c r="G18" s="24"/>
      <c r="H18" s="24"/>
      <c r="I18" s="24"/>
      <c r="J18" s="24"/>
      <c r="K18" s="26"/>
    </row>
  </sheetData>
  <sheetProtection/>
  <mergeCells count="11">
    <mergeCell ref="A2:K2"/>
    <mergeCell ref="H4:J4"/>
    <mergeCell ref="A18:K18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29.375" style="14" customWidth="1"/>
    <col min="4" max="4" width="30.75390625" style="14" customWidth="1"/>
    <col min="5" max="16384" width="9.00390625" style="14" customWidth="1"/>
  </cols>
  <sheetData>
    <row r="1" spans="1:4" ht="24.75" customHeight="1">
      <c r="A1" s="2" t="s">
        <v>331</v>
      </c>
      <c r="B1" s="1"/>
      <c r="C1" s="1"/>
      <c r="D1" s="1"/>
    </row>
    <row r="2" spans="1:4" ht="34.5" customHeight="1">
      <c r="A2" s="3" t="s">
        <v>332</v>
      </c>
      <c r="B2" s="3"/>
      <c r="C2" s="3"/>
      <c r="D2" s="3"/>
    </row>
    <row r="3" spans="1:4" ht="86.25" customHeight="1">
      <c r="A3" s="4" t="s">
        <v>333</v>
      </c>
      <c r="B3" s="6" t="s">
        <v>98</v>
      </c>
      <c r="C3" s="6"/>
      <c r="D3" s="6"/>
    </row>
    <row r="4" spans="1:4" ht="19.5" customHeight="1">
      <c r="A4" s="4" t="s">
        <v>334</v>
      </c>
      <c r="B4" s="4" t="s">
        <v>335</v>
      </c>
      <c r="C4" s="4" t="s">
        <v>336</v>
      </c>
      <c r="D4" s="4" t="s">
        <v>337</v>
      </c>
    </row>
    <row r="5" spans="1:4" ht="19.5" customHeight="1">
      <c r="A5" s="4"/>
      <c r="B5" s="7" t="s">
        <v>338</v>
      </c>
      <c r="C5" s="8" t="s">
        <v>339</v>
      </c>
      <c r="D5" s="9"/>
    </row>
    <row r="6" spans="1:4" ht="19.5" customHeight="1">
      <c r="A6" s="4"/>
      <c r="B6" s="10"/>
      <c r="C6" s="8" t="s">
        <v>340</v>
      </c>
      <c r="D6" s="9"/>
    </row>
    <row r="7" spans="1:4" ht="19.5" customHeight="1">
      <c r="A7" s="4"/>
      <c r="B7" s="11"/>
      <c r="C7" s="8" t="s">
        <v>341</v>
      </c>
      <c r="D7" s="9"/>
    </row>
    <row r="8" spans="1:4" ht="19.5" customHeight="1">
      <c r="A8" s="4"/>
      <c r="B8" s="7" t="s">
        <v>342</v>
      </c>
      <c r="C8" s="8" t="s">
        <v>339</v>
      </c>
      <c r="D8" s="9"/>
    </row>
    <row r="9" spans="1:4" ht="19.5" customHeight="1">
      <c r="A9" s="4"/>
      <c r="B9" s="10"/>
      <c r="C9" s="8" t="s">
        <v>340</v>
      </c>
      <c r="D9" s="9"/>
    </row>
    <row r="10" spans="1:4" ht="19.5" customHeight="1">
      <c r="A10" s="4"/>
      <c r="B10" s="11"/>
      <c r="C10" s="8" t="s">
        <v>341</v>
      </c>
      <c r="D10" s="9"/>
    </row>
    <row r="11" spans="1:4" ht="19.5" customHeight="1">
      <c r="A11" s="4"/>
      <c r="B11" s="9" t="s">
        <v>343</v>
      </c>
      <c r="C11" s="8" t="s">
        <v>339</v>
      </c>
      <c r="D11" s="9"/>
    </row>
    <row r="12" spans="1:4" ht="19.5" customHeight="1">
      <c r="A12" s="4"/>
      <c r="B12" s="9"/>
      <c r="C12" s="8" t="s">
        <v>340</v>
      </c>
      <c r="D12" s="9"/>
    </row>
    <row r="13" spans="1:4" ht="19.5" customHeight="1">
      <c r="A13" s="4"/>
      <c r="B13" s="9"/>
      <c r="C13" s="8" t="s">
        <v>341</v>
      </c>
      <c r="D13" s="9"/>
    </row>
    <row r="14" spans="1:4" ht="26.25" customHeight="1">
      <c r="A14" s="13" t="s">
        <v>344</v>
      </c>
      <c r="B14" s="13"/>
      <c r="C14" s="13"/>
      <c r="D14" s="13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D18" sqref="D18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345</v>
      </c>
    </row>
    <row r="2" spans="1:4" ht="39.75" customHeight="1">
      <c r="A2" s="3" t="s">
        <v>346</v>
      </c>
      <c r="B2" s="3"/>
      <c r="C2" s="3"/>
      <c r="D2" s="3"/>
    </row>
    <row r="3" spans="1:4" ht="20.25" customHeight="1">
      <c r="A3" s="4" t="s">
        <v>347</v>
      </c>
      <c r="B3" s="5"/>
      <c r="C3" s="5"/>
      <c r="D3" s="5"/>
    </row>
    <row r="4" spans="1:4" ht="87.75" customHeight="1">
      <c r="A4" s="4" t="s">
        <v>348</v>
      </c>
      <c r="B4" s="6" t="s">
        <v>98</v>
      </c>
      <c r="C4" s="6"/>
      <c r="D4" s="6"/>
    </row>
    <row r="5" spans="1:4" ht="23.25" customHeight="1">
      <c r="A5" s="4" t="s">
        <v>334</v>
      </c>
      <c r="B5" s="4" t="s">
        <v>335</v>
      </c>
      <c r="C5" s="4" t="s">
        <v>336</v>
      </c>
      <c r="D5" s="4" t="s">
        <v>337</v>
      </c>
    </row>
    <row r="6" spans="1:4" ht="23.25" customHeight="1">
      <c r="A6" s="4"/>
      <c r="B6" s="7" t="s">
        <v>338</v>
      </c>
      <c r="C6" s="8" t="s">
        <v>339</v>
      </c>
      <c r="D6" s="9"/>
    </row>
    <row r="7" spans="1:4" ht="23.25" customHeight="1">
      <c r="A7" s="4"/>
      <c r="B7" s="10"/>
      <c r="C7" s="8" t="s">
        <v>340</v>
      </c>
      <c r="D7" s="9"/>
    </row>
    <row r="8" spans="1:6" ht="23.25" customHeight="1">
      <c r="A8" s="4"/>
      <c r="B8" s="11"/>
      <c r="C8" s="8" t="s">
        <v>341</v>
      </c>
      <c r="D8" s="9"/>
      <c r="F8" s="12"/>
    </row>
    <row r="9" spans="1:4" ht="23.25" customHeight="1">
      <c r="A9" s="4"/>
      <c r="B9" s="7" t="s">
        <v>342</v>
      </c>
      <c r="C9" s="8" t="s">
        <v>339</v>
      </c>
      <c r="D9" s="9"/>
    </row>
    <row r="10" spans="1:4" ht="23.25" customHeight="1">
      <c r="A10" s="4"/>
      <c r="B10" s="10"/>
      <c r="C10" s="8" t="s">
        <v>340</v>
      </c>
      <c r="D10" s="9"/>
    </row>
    <row r="11" spans="1:4" ht="23.25" customHeight="1">
      <c r="A11" s="4"/>
      <c r="B11" s="11"/>
      <c r="C11" s="8" t="s">
        <v>341</v>
      </c>
      <c r="D11" s="9"/>
    </row>
    <row r="12" spans="1:4" ht="23.25" customHeight="1">
      <c r="A12" s="4"/>
      <c r="B12" s="9" t="s">
        <v>343</v>
      </c>
      <c r="C12" s="8" t="s">
        <v>339</v>
      </c>
      <c r="D12" s="9"/>
    </row>
    <row r="13" spans="1:4" ht="23.25" customHeight="1">
      <c r="A13" s="4"/>
      <c r="B13" s="9"/>
      <c r="C13" s="8" t="s">
        <v>340</v>
      </c>
      <c r="D13" s="9"/>
    </row>
    <row r="14" spans="1:4" ht="23.25" customHeight="1">
      <c r="A14" s="4"/>
      <c r="B14" s="9"/>
      <c r="C14" s="8" t="s">
        <v>341</v>
      </c>
      <c r="D14" s="9"/>
    </row>
    <row r="15" spans="1:4" ht="21.75" customHeight="1">
      <c r="A15" s="13" t="s">
        <v>344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A10" sqref="A10:D10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79" customWidth="1"/>
    <col min="4" max="8" width="9.50390625" style="79" customWidth="1"/>
    <col min="9" max="16384" width="9.00390625" style="14" customWidth="1"/>
  </cols>
  <sheetData>
    <row r="1" spans="1:8" ht="14.25">
      <c r="A1" s="130" t="s">
        <v>20</v>
      </c>
      <c r="B1" s="131"/>
      <c r="C1" s="132"/>
      <c r="D1" s="133"/>
      <c r="E1" s="133"/>
      <c r="F1" s="134"/>
      <c r="G1" s="135"/>
      <c r="H1" s="135"/>
    </row>
    <row r="2" spans="1:8" ht="28.5" customHeight="1">
      <c r="A2" s="136" t="s">
        <v>21</v>
      </c>
      <c r="B2" s="136"/>
      <c r="C2" s="136"/>
      <c r="D2" s="136"/>
      <c r="E2" s="136"/>
      <c r="F2" s="136"/>
      <c r="G2" s="136"/>
      <c r="H2" s="136"/>
    </row>
    <row r="3" spans="1:8" ht="25.5">
      <c r="A3" s="130"/>
      <c r="B3" s="130"/>
      <c r="C3" s="137"/>
      <c r="D3" s="138"/>
      <c r="E3" s="138"/>
      <c r="F3" s="139"/>
      <c r="G3" s="140" t="s">
        <v>2</v>
      </c>
      <c r="H3" s="140"/>
    </row>
    <row r="4" spans="1:8" ht="14.25">
      <c r="A4" s="141" t="s">
        <v>22</v>
      </c>
      <c r="B4" s="141" t="s">
        <v>23</v>
      </c>
      <c r="C4" s="142" t="s">
        <v>24</v>
      </c>
      <c r="D4" s="143"/>
      <c r="E4" s="143"/>
      <c r="F4" s="143"/>
      <c r="G4" s="143"/>
      <c r="H4" s="144"/>
    </row>
    <row r="5" spans="1:8" ht="60" customHeight="1">
      <c r="A5" s="141"/>
      <c r="B5" s="141"/>
      <c r="C5" s="4" t="s">
        <v>25</v>
      </c>
      <c r="D5" s="4" t="s">
        <v>26</v>
      </c>
      <c r="E5" s="4" t="s">
        <v>27</v>
      </c>
      <c r="F5" s="4" t="s">
        <v>28</v>
      </c>
      <c r="G5" s="145" t="s">
        <v>29</v>
      </c>
      <c r="H5" s="4" t="s">
        <v>30</v>
      </c>
    </row>
    <row r="6" spans="1:8" ht="19.5" customHeight="1">
      <c r="A6" s="146" t="s">
        <v>31</v>
      </c>
      <c r="B6" s="146" t="s">
        <v>31</v>
      </c>
      <c r="C6" s="9">
        <v>1</v>
      </c>
      <c r="D6" s="146">
        <v>2</v>
      </c>
      <c r="E6" s="9">
        <v>3</v>
      </c>
      <c r="F6" s="9">
        <v>4</v>
      </c>
      <c r="G6" s="146">
        <v>5</v>
      </c>
      <c r="H6" s="9">
        <v>6</v>
      </c>
    </row>
    <row r="7" spans="1:8" ht="19.5" customHeight="1">
      <c r="A7" s="122"/>
      <c r="B7" s="122" t="s">
        <v>32</v>
      </c>
      <c r="C7" s="147">
        <f>SUM(C8:C9)</f>
        <v>1164.52</v>
      </c>
      <c r="D7" s="147">
        <f>SUM(D8:D9)</f>
        <v>1164.52</v>
      </c>
      <c r="E7" s="147"/>
      <c r="F7" s="147"/>
      <c r="G7" s="147"/>
      <c r="H7" s="147"/>
    </row>
    <row r="8" spans="1:8" ht="19.5" customHeight="1">
      <c r="A8" s="122" t="s">
        <v>33</v>
      </c>
      <c r="B8" s="122" t="s">
        <v>34</v>
      </c>
      <c r="C8" s="53">
        <v>593.68</v>
      </c>
      <c r="D8" s="53">
        <v>593.68</v>
      </c>
      <c r="E8" s="147"/>
      <c r="F8" s="147"/>
      <c r="G8" s="147"/>
      <c r="H8" s="147"/>
    </row>
    <row r="9" spans="1:8" ht="19.5" customHeight="1">
      <c r="A9" s="122" t="s">
        <v>35</v>
      </c>
      <c r="B9" s="122" t="s">
        <v>36</v>
      </c>
      <c r="C9" s="53">
        <v>570.84</v>
      </c>
      <c r="D9" s="53">
        <v>570.84</v>
      </c>
      <c r="E9" s="122"/>
      <c r="F9" s="122"/>
      <c r="G9" s="122"/>
      <c r="H9" s="122"/>
    </row>
    <row r="10" spans="1:8" ht="19.5" customHeight="1">
      <c r="A10" s="148"/>
      <c r="B10" s="148"/>
      <c r="C10" s="149"/>
      <c r="D10" s="149"/>
      <c r="E10" s="122"/>
      <c r="F10" s="122"/>
      <c r="G10" s="122"/>
      <c r="H10" s="122"/>
    </row>
    <row r="11" spans="1:8" ht="19.5" customHeight="1">
      <c r="A11" s="120"/>
      <c r="B11" s="120"/>
      <c r="C11" s="122"/>
      <c r="D11" s="122"/>
      <c r="E11" s="122"/>
      <c r="F11" s="122"/>
      <c r="G11" s="122"/>
      <c r="H11" s="122"/>
    </row>
    <row r="12" spans="1:8" ht="19.5" customHeight="1">
      <c r="A12" s="120"/>
      <c r="B12" s="120"/>
      <c r="C12" s="122"/>
      <c r="D12" s="122"/>
      <c r="E12" s="122"/>
      <c r="F12" s="122"/>
      <c r="G12" s="122"/>
      <c r="H12" s="122"/>
    </row>
    <row r="13" spans="1:8" ht="19.5" customHeight="1">
      <c r="A13" s="120"/>
      <c r="B13" s="120"/>
      <c r="C13" s="122"/>
      <c r="D13" s="122"/>
      <c r="E13" s="122"/>
      <c r="F13" s="122"/>
      <c r="G13" s="122"/>
      <c r="H13" s="122"/>
    </row>
    <row r="14" spans="1:8" ht="19.5" customHeight="1">
      <c r="A14" s="120"/>
      <c r="B14" s="120"/>
      <c r="C14" s="122"/>
      <c r="D14" s="122"/>
      <c r="E14" s="122"/>
      <c r="F14" s="122"/>
      <c r="G14" s="122"/>
      <c r="H14" s="122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9.875" style="14" customWidth="1"/>
    <col min="2" max="2" width="21.00390625" style="14" customWidth="1"/>
    <col min="3" max="3" width="9.125" style="14" customWidth="1"/>
    <col min="4" max="4" width="22.25390625" style="14" customWidth="1"/>
    <col min="5" max="5" width="11.00390625" style="79" customWidth="1"/>
    <col min="6" max="6" width="16.25390625" style="79" customWidth="1"/>
    <col min="7" max="7" width="7.50390625" style="79" customWidth="1"/>
    <col min="8" max="11" width="9.625" style="79" customWidth="1"/>
    <col min="12" max="14" width="9.625" style="14" customWidth="1"/>
    <col min="15" max="15" width="9.125" style="14" customWidth="1"/>
    <col min="16" max="16384" width="9.00390625" style="14" customWidth="1"/>
  </cols>
  <sheetData>
    <row r="1" spans="1:15" ht="25.5">
      <c r="A1" s="104" t="s">
        <v>37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5"/>
      <c r="M1"/>
      <c r="N1"/>
      <c r="O1"/>
    </row>
    <row r="2" spans="1:15" ht="20.25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4.25">
      <c r="A3" s="108"/>
      <c r="B3" s="108"/>
      <c r="C3" s="108"/>
      <c r="D3" s="108"/>
      <c r="E3" s="109"/>
      <c r="F3" s="109"/>
      <c r="G3" s="109"/>
      <c r="H3" s="109"/>
      <c r="I3" s="109"/>
      <c r="J3" s="109"/>
      <c r="K3" s="109"/>
      <c r="L3" s="108"/>
      <c r="M3" s="108"/>
      <c r="N3" s="124" t="s">
        <v>2</v>
      </c>
      <c r="O3" s="124"/>
    </row>
    <row r="4" spans="1:15" s="69" customFormat="1" ht="13.5">
      <c r="A4" s="18" t="s">
        <v>22</v>
      </c>
      <c r="B4" s="18" t="s">
        <v>23</v>
      </c>
      <c r="C4" s="18" t="s">
        <v>39</v>
      </c>
      <c r="D4" s="18" t="s">
        <v>40</v>
      </c>
      <c r="E4" s="18" t="s">
        <v>32</v>
      </c>
      <c r="F4" s="18" t="s">
        <v>41</v>
      </c>
      <c r="G4" s="18" t="s">
        <v>42</v>
      </c>
      <c r="H4" s="18" t="s">
        <v>43</v>
      </c>
      <c r="I4" s="18" t="s">
        <v>44</v>
      </c>
      <c r="J4" s="4" t="s">
        <v>24</v>
      </c>
      <c r="K4" s="4"/>
      <c r="L4" s="125"/>
      <c r="M4" s="125"/>
      <c r="N4" s="125"/>
      <c r="O4" s="125"/>
    </row>
    <row r="5" spans="1:15" s="69" customFormat="1" ht="42.75" customHeight="1">
      <c r="A5" s="110"/>
      <c r="B5" s="110"/>
      <c r="C5" s="110"/>
      <c r="D5" s="110"/>
      <c r="E5" s="110"/>
      <c r="F5" s="110"/>
      <c r="G5" s="110"/>
      <c r="H5" s="110"/>
      <c r="I5" s="110"/>
      <c r="J5" s="18" t="s">
        <v>32</v>
      </c>
      <c r="K5" s="18" t="s">
        <v>26</v>
      </c>
      <c r="L5" s="18" t="s">
        <v>27</v>
      </c>
      <c r="M5" s="18" t="s">
        <v>28</v>
      </c>
      <c r="N5" s="126" t="s">
        <v>29</v>
      </c>
      <c r="O5" s="18" t="s">
        <v>30</v>
      </c>
    </row>
    <row r="6" spans="1:15" s="69" customFormat="1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7"/>
      <c r="O6" s="19"/>
    </row>
    <row r="7" spans="1:15" s="69" customFormat="1" ht="19.5" customHeight="1">
      <c r="A7" s="111" t="s">
        <v>31</v>
      </c>
      <c r="B7" s="111" t="s">
        <v>31</v>
      </c>
      <c r="C7" s="111" t="s">
        <v>31</v>
      </c>
      <c r="D7" s="111" t="s">
        <v>31</v>
      </c>
      <c r="E7" s="111">
        <v>1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  <c r="K7" s="111">
        <v>7</v>
      </c>
      <c r="L7" s="111">
        <v>8</v>
      </c>
      <c r="M7" s="111">
        <v>9</v>
      </c>
      <c r="N7" s="111">
        <v>10</v>
      </c>
      <c r="O7" s="111">
        <v>11</v>
      </c>
    </row>
    <row r="8" spans="1:15" s="69" customFormat="1" ht="19.5" customHeight="1">
      <c r="A8" s="112"/>
      <c r="B8" s="112"/>
      <c r="C8" s="113"/>
      <c r="D8" s="89" t="s">
        <v>32</v>
      </c>
      <c r="E8" s="114">
        <f>E9</f>
        <v>1164.52</v>
      </c>
      <c r="F8" s="114">
        <f>F9</f>
        <v>861.48</v>
      </c>
      <c r="G8" s="114">
        <f>G9</f>
        <v>11.07</v>
      </c>
      <c r="H8" s="114">
        <f>H9</f>
        <v>107.85</v>
      </c>
      <c r="I8" s="114">
        <f>I9</f>
        <v>184.12</v>
      </c>
      <c r="J8" s="114">
        <f>SUM(K8:O8)</f>
        <v>1164.52</v>
      </c>
      <c r="K8" s="128">
        <f>E8</f>
        <v>1164.52</v>
      </c>
      <c r="L8" s="129"/>
      <c r="M8" s="129"/>
      <c r="N8" s="129"/>
      <c r="O8" s="129"/>
    </row>
    <row r="9" spans="1:15" s="69" customFormat="1" ht="19.5" customHeight="1">
      <c r="A9" s="112"/>
      <c r="B9" s="112" t="s">
        <v>34</v>
      </c>
      <c r="C9" s="112"/>
      <c r="D9" s="112"/>
      <c r="E9" s="115">
        <f>F9+G9+H9+I9</f>
        <v>1164.52</v>
      </c>
      <c r="F9" s="116">
        <f>F10+F27</f>
        <v>861.48</v>
      </c>
      <c r="G9" s="116">
        <f>G10+G27</f>
        <v>11.07</v>
      </c>
      <c r="H9" s="116">
        <f>H10+H27</f>
        <v>107.85</v>
      </c>
      <c r="I9" s="116">
        <f>I10+I27</f>
        <v>184.12</v>
      </c>
      <c r="J9" s="114">
        <f aca="true" t="shared" si="0" ref="J9:J29">SUM(K9:O9)</f>
        <v>1164.52</v>
      </c>
      <c r="K9" s="128">
        <f aca="true" t="shared" si="1" ref="K9:K29">E9</f>
        <v>1164.52</v>
      </c>
      <c r="L9" s="129"/>
      <c r="M9" s="129"/>
      <c r="N9" s="129"/>
      <c r="O9" s="129"/>
    </row>
    <row r="10" spans="1:15" ht="19.5" customHeight="1">
      <c r="A10" s="112" t="s">
        <v>33</v>
      </c>
      <c r="B10" s="112" t="s">
        <v>45</v>
      </c>
      <c r="C10" s="112"/>
      <c r="D10" s="112"/>
      <c r="E10" s="115">
        <f>F10+G10+H10+I10</f>
        <v>593.6800000000001</v>
      </c>
      <c r="F10" s="115">
        <f>SUM(F11:F26)</f>
        <v>330.93</v>
      </c>
      <c r="G10" s="115">
        <f>SUM(G11:G26)</f>
        <v>8.32</v>
      </c>
      <c r="H10" s="115">
        <f>SUM(H11:H26)</f>
        <v>70.31</v>
      </c>
      <c r="I10" s="115">
        <f>SUM(I11:I26)</f>
        <v>184.12</v>
      </c>
      <c r="J10" s="114">
        <f t="shared" si="0"/>
        <v>593.6800000000001</v>
      </c>
      <c r="K10" s="128">
        <f t="shared" si="1"/>
        <v>593.6800000000001</v>
      </c>
      <c r="L10" s="120"/>
      <c r="M10" s="120"/>
      <c r="N10" s="120"/>
      <c r="O10" s="120"/>
    </row>
    <row r="11" spans="1:15" ht="19.5" customHeight="1">
      <c r="A11" s="112"/>
      <c r="B11" s="112"/>
      <c r="C11" s="117" t="s">
        <v>46</v>
      </c>
      <c r="D11" s="118" t="s">
        <v>47</v>
      </c>
      <c r="E11" s="115">
        <f>F11+G11+H11+I11</f>
        <v>5</v>
      </c>
      <c r="F11" s="119"/>
      <c r="G11" s="119"/>
      <c r="H11" s="119"/>
      <c r="I11" s="119">
        <v>5</v>
      </c>
      <c r="J11" s="114">
        <f t="shared" si="0"/>
        <v>5</v>
      </c>
      <c r="K11" s="128">
        <f t="shared" si="1"/>
        <v>5</v>
      </c>
      <c r="L11" s="120"/>
      <c r="M11" s="120"/>
      <c r="N11" s="120"/>
      <c r="O11" s="120"/>
    </row>
    <row r="12" spans="1:15" ht="27" customHeight="1">
      <c r="A12" s="112"/>
      <c r="B12" s="112"/>
      <c r="C12" s="112" t="s">
        <v>48</v>
      </c>
      <c r="D12" s="112" t="s">
        <v>49</v>
      </c>
      <c r="E12" s="115">
        <f aca="true" t="shared" si="2" ref="E12:E29">F12+G12+H12+I12</f>
        <v>422.36</v>
      </c>
      <c r="F12" s="119">
        <v>330.93</v>
      </c>
      <c r="G12" s="119"/>
      <c r="H12" s="119">
        <v>70.31</v>
      </c>
      <c r="I12" s="119">
        <v>21.12</v>
      </c>
      <c r="J12" s="114">
        <f t="shared" si="0"/>
        <v>422.36</v>
      </c>
      <c r="K12" s="128">
        <f t="shared" si="1"/>
        <v>422.36</v>
      </c>
      <c r="L12" s="120"/>
      <c r="M12" s="120"/>
      <c r="N12" s="120"/>
      <c r="O12" s="120"/>
    </row>
    <row r="13" spans="1:15" ht="27" customHeight="1">
      <c r="A13" s="112"/>
      <c r="B13" s="120"/>
      <c r="C13" s="117" t="s">
        <v>50</v>
      </c>
      <c r="D13" s="118" t="s">
        <v>51</v>
      </c>
      <c r="E13" s="115">
        <f t="shared" si="2"/>
        <v>16.5</v>
      </c>
      <c r="F13" s="119"/>
      <c r="G13" s="119"/>
      <c r="H13" s="119"/>
      <c r="I13" s="119">
        <v>16.5</v>
      </c>
      <c r="J13" s="114">
        <f t="shared" si="0"/>
        <v>16.5</v>
      </c>
      <c r="K13" s="128">
        <f t="shared" si="1"/>
        <v>16.5</v>
      </c>
      <c r="L13" s="120"/>
      <c r="M13" s="120"/>
      <c r="N13" s="120"/>
      <c r="O13" s="120"/>
    </row>
    <row r="14" spans="1:15" ht="27" customHeight="1">
      <c r="A14" s="112"/>
      <c r="B14" s="120"/>
      <c r="C14" s="117" t="s">
        <v>52</v>
      </c>
      <c r="D14" s="118" t="s">
        <v>53</v>
      </c>
      <c r="E14" s="115">
        <f t="shared" si="2"/>
        <v>1</v>
      </c>
      <c r="F14" s="119"/>
      <c r="G14" s="119"/>
      <c r="H14" s="119"/>
      <c r="I14" s="119">
        <v>1</v>
      </c>
      <c r="J14" s="114">
        <f t="shared" si="0"/>
        <v>1</v>
      </c>
      <c r="K14" s="128">
        <f t="shared" si="1"/>
        <v>1</v>
      </c>
      <c r="L14" s="120"/>
      <c r="M14" s="120"/>
      <c r="N14" s="120"/>
      <c r="O14" s="120"/>
    </row>
    <row r="15" spans="1:15" ht="27" customHeight="1">
      <c r="A15" s="112"/>
      <c r="B15" s="120"/>
      <c r="C15" s="117" t="s">
        <v>54</v>
      </c>
      <c r="D15" s="118" t="s">
        <v>55</v>
      </c>
      <c r="E15" s="115">
        <f t="shared" si="2"/>
        <v>3</v>
      </c>
      <c r="F15" s="119"/>
      <c r="G15" s="119"/>
      <c r="H15" s="119"/>
      <c r="I15" s="119">
        <v>3</v>
      </c>
      <c r="J15" s="114">
        <f t="shared" si="0"/>
        <v>3</v>
      </c>
      <c r="K15" s="128">
        <f t="shared" si="1"/>
        <v>3</v>
      </c>
      <c r="L15" s="120"/>
      <c r="M15" s="120"/>
      <c r="N15" s="120"/>
      <c r="O15" s="120"/>
    </row>
    <row r="16" spans="1:15" ht="27" customHeight="1">
      <c r="A16" s="112"/>
      <c r="B16" s="120"/>
      <c r="C16" s="117" t="s">
        <v>56</v>
      </c>
      <c r="D16" s="118" t="s">
        <v>57</v>
      </c>
      <c r="E16" s="115">
        <f t="shared" si="2"/>
        <v>46</v>
      </c>
      <c r="F16" s="119"/>
      <c r="G16" s="119"/>
      <c r="H16" s="119"/>
      <c r="I16" s="119">
        <v>46</v>
      </c>
      <c r="J16" s="114">
        <f t="shared" si="0"/>
        <v>46</v>
      </c>
      <c r="K16" s="128">
        <f t="shared" si="1"/>
        <v>46</v>
      </c>
      <c r="L16" s="120"/>
      <c r="M16" s="120"/>
      <c r="N16" s="120"/>
      <c r="O16" s="120"/>
    </row>
    <row r="17" spans="1:15" ht="27" customHeight="1">
      <c r="A17" s="112"/>
      <c r="B17" s="120"/>
      <c r="C17" s="117" t="s">
        <v>58</v>
      </c>
      <c r="D17" s="118" t="s">
        <v>59</v>
      </c>
      <c r="E17" s="115">
        <f t="shared" si="2"/>
        <v>1</v>
      </c>
      <c r="F17" s="119"/>
      <c r="G17" s="119"/>
      <c r="H17" s="119"/>
      <c r="I17" s="119">
        <v>1</v>
      </c>
      <c r="J17" s="114">
        <f t="shared" si="0"/>
        <v>1</v>
      </c>
      <c r="K17" s="128">
        <f t="shared" si="1"/>
        <v>1</v>
      </c>
      <c r="L17" s="120"/>
      <c r="M17" s="120"/>
      <c r="N17" s="120"/>
      <c r="O17" s="120"/>
    </row>
    <row r="18" spans="1:15" ht="27" customHeight="1">
      <c r="A18" s="112"/>
      <c r="B18" s="120"/>
      <c r="C18" s="117" t="s">
        <v>60</v>
      </c>
      <c r="D18" s="118" t="s">
        <v>61</v>
      </c>
      <c r="E18" s="115">
        <f t="shared" si="2"/>
        <v>3</v>
      </c>
      <c r="F18" s="119"/>
      <c r="G18" s="119"/>
      <c r="H18" s="119"/>
      <c r="I18" s="119">
        <v>3</v>
      </c>
      <c r="J18" s="114">
        <f t="shared" si="0"/>
        <v>3</v>
      </c>
      <c r="K18" s="128">
        <f t="shared" si="1"/>
        <v>3</v>
      </c>
      <c r="L18" s="120"/>
      <c r="M18" s="120"/>
      <c r="N18" s="120"/>
      <c r="O18" s="120"/>
    </row>
    <row r="19" spans="1:15" ht="27" customHeight="1">
      <c r="A19" s="112"/>
      <c r="B19" s="120"/>
      <c r="C19" s="117" t="s">
        <v>62</v>
      </c>
      <c r="D19" s="118" t="s">
        <v>63</v>
      </c>
      <c r="E19" s="115">
        <f t="shared" si="2"/>
        <v>8.32</v>
      </c>
      <c r="F19" s="119"/>
      <c r="G19" s="119">
        <v>8.32</v>
      </c>
      <c r="H19" s="119"/>
      <c r="I19" s="119"/>
      <c r="J19" s="114">
        <f t="shared" si="0"/>
        <v>8.32</v>
      </c>
      <c r="K19" s="128">
        <f t="shared" si="1"/>
        <v>8.32</v>
      </c>
      <c r="L19" s="120"/>
      <c r="M19" s="120"/>
      <c r="N19" s="120"/>
      <c r="O19" s="120"/>
    </row>
    <row r="20" spans="1:15" ht="27" customHeight="1">
      <c r="A20" s="112"/>
      <c r="B20" s="120"/>
      <c r="C20" s="117" t="s">
        <v>64</v>
      </c>
      <c r="D20" s="118" t="s">
        <v>65</v>
      </c>
      <c r="E20" s="115">
        <f t="shared" si="2"/>
        <v>1</v>
      </c>
      <c r="F20" s="119"/>
      <c r="G20" s="119"/>
      <c r="H20" s="119"/>
      <c r="I20" s="119">
        <v>1</v>
      </c>
      <c r="J20" s="114">
        <f t="shared" si="0"/>
        <v>1</v>
      </c>
      <c r="K20" s="128">
        <f t="shared" si="1"/>
        <v>1</v>
      </c>
      <c r="L20" s="120"/>
      <c r="M20" s="120"/>
      <c r="N20" s="120"/>
      <c r="O20" s="120"/>
    </row>
    <row r="21" spans="1:15" ht="27" customHeight="1">
      <c r="A21" s="112"/>
      <c r="B21" s="120"/>
      <c r="C21" s="117" t="s">
        <v>66</v>
      </c>
      <c r="D21" s="118" t="s">
        <v>67</v>
      </c>
      <c r="E21" s="115">
        <f t="shared" si="2"/>
        <v>30</v>
      </c>
      <c r="F21" s="119"/>
      <c r="G21" s="119"/>
      <c r="H21" s="119"/>
      <c r="I21" s="119">
        <v>30</v>
      </c>
      <c r="J21" s="114">
        <f t="shared" si="0"/>
        <v>30</v>
      </c>
      <c r="K21" s="128">
        <f t="shared" si="1"/>
        <v>30</v>
      </c>
      <c r="L21" s="120"/>
      <c r="M21" s="120"/>
      <c r="N21" s="120"/>
      <c r="O21" s="120"/>
    </row>
    <row r="22" spans="1:15" ht="27" customHeight="1">
      <c r="A22" s="112"/>
      <c r="B22" s="120"/>
      <c r="C22" s="117" t="s">
        <v>68</v>
      </c>
      <c r="D22" s="118" t="s">
        <v>69</v>
      </c>
      <c r="E22" s="115">
        <f t="shared" si="2"/>
        <v>15.5</v>
      </c>
      <c r="F22" s="119"/>
      <c r="G22" s="119"/>
      <c r="H22" s="119"/>
      <c r="I22" s="119">
        <v>15.5</v>
      </c>
      <c r="J22" s="114">
        <f t="shared" si="0"/>
        <v>15.5</v>
      </c>
      <c r="K22" s="128">
        <f t="shared" si="1"/>
        <v>15.5</v>
      </c>
      <c r="L22" s="120"/>
      <c r="M22" s="120"/>
      <c r="N22" s="120"/>
      <c r="O22" s="120"/>
    </row>
    <row r="23" spans="1:15" ht="27" customHeight="1">
      <c r="A23" s="112"/>
      <c r="B23" s="120"/>
      <c r="C23" s="117" t="s">
        <v>70</v>
      </c>
      <c r="D23" s="118" t="s">
        <v>71</v>
      </c>
      <c r="E23" s="115">
        <f t="shared" si="2"/>
        <v>24</v>
      </c>
      <c r="F23" s="119"/>
      <c r="G23" s="119"/>
      <c r="H23" s="119"/>
      <c r="I23" s="119">
        <v>24</v>
      </c>
      <c r="J23" s="114">
        <f t="shared" si="0"/>
        <v>24</v>
      </c>
      <c r="K23" s="128">
        <f t="shared" si="1"/>
        <v>24</v>
      </c>
      <c r="L23" s="120"/>
      <c r="M23" s="120"/>
      <c r="N23" s="120"/>
      <c r="O23" s="120"/>
    </row>
    <row r="24" spans="1:15" ht="27" customHeight="1">
      <c r="A24" s="112"/>
      <c r="B24" s="120"/>
      <c r="C24" s="117" t="s">
        <v>72</v>
      </c>
      <c r="D24" s="118" t="s">
        <v>73</v>
      </c>
      <c r="E24" s="115">
        <f t="shared" si="2"/>
        <v>10</v>
      </c>
      <c r="F24" s="119"/>
      <c r="G24" s="119"/>
      <c r="H24" s="119"/>
      <c r="I24" s="119">
        <v>10</v>
      </c>
      <c r="J24" s="114">
        <f t="shared" si="0"/>
        <v>10</v>
      </c>
      <c r="K24" s="128">
        <f t="shared" si="1"/>
        <v>10</v>
      </c>
      <c r="L24" s="120"/>
      <c r="M24" s="120"/>
      <c r="N24" s="120"/>
      <c r="O24" s="120"/>
    </row>
    <row r="25" spans="1:15" ht="27" customHeight="1">
      <c r="A25" s="112"/>
      <c r="B25" s="120"/>
      <c r="C25" s="117" t="s">
        <v>74</v>
      </c>
      <c r="D25" s="118" t="s">
        <v>75</v>
      </c>
      <c r="E25" s="115">
        <f t="shared" si="2"/>
        <v>5</v>
      </c>
      <c r="F25" s="119"/>
      <c r="G25" s="119"/>
      <c r="H25" s="119"/>
      <c r="I25" s="119">
        <v>5</v>
      </c>
      <c r="J25" s="114">
        <f t="shared" si="0"/>
        <v>5</v>
      </c>
      <c r="K25" s="128">
        <f t="shared" si="1"/>
        <v>5</v>
      </c>
      <c r="L25" s="120"/>
      <c r="M25" s="120"/>
      <c r="N25" s="120"/>
      <c r="O25" s="120"/>
    </row>
    <row r="26" spans="1:15" ht="27" customHeight="1">
      <c r="A26" s="112"/>
      <c r="B26" s="120"/>
      <c r="C26" s="117" t="s">
        <v>76</v>
      </c>
      <c r="D26" s="118" t="s">
        <v>77</v>
      </c>
      <c r="E26" s="115">
        <f t="shared" si="2"/>
        <v>2</v>
      </c>
      <c r="F26" s="119"/>
      <c r="G26" s="119"/>
      <c r="H26" s="119"/>
      <c r="I26" s="119">
        <v>2</v>
      </c>
      <c r="J26" s="114">
        <f t="shared" si="0"/>
        <v>2</v>
      </c>
      <c r="K26" s="128">
        <f t="shared" si="1"/>
        <v>2</v>
      </c>
      <c r="L26" s="120"/>
      <c r="M26" s="120"/>
      <c r="N26" s="120"/>
      <c r="O26" s="120"/>
    </row>
    <row r="27" spans="1:15" ht="22.5" customHeight="1">
      <c r="A27" s="112" t="s">
        <v>35</v>
      </c>
      <c r="B27" s="112" t="s">
        <v>78</v>
      </c>
      <c r="C27" s="112"/>
      <c r="D27" s="112"/>
      <c r="E27" s="116">
        <f>SUM(E28:E29)</f>
        <v>570.8399999999999</v>
      </c>
      <c r="F27" s="116">
        <f>SUM(F28:F29)</f>
        <v>530.55</v>
      </c>
      <c r="G27" s="116">
        <f>SUM(G28:G29)</f>
        <v>2.75</v>
      </c>
      <c r="H27" s="116">
        <f>SUM(H28:H29)</f>
        <v>37.54</v>
      </c>
      <c r="I27" s="116">
        <f>SUM(I28:I29)</f>
        <v>0</v>
      </c>
      <c r="J27" s="114">
        <f t="shared" si="0"/>
        <v>570.8399999999999</v>
      </c>
      <c r="K27" s="128">
        <f t="shared" si="1"/>
        <v>570.8399999999999</v>
      </c>
      <c r="L27" s="120"/>
      <c r="M27" s="120"/>
      <c r="N27" s="120"/>
      <c r="O27" s="120"/>
    </row>
    <row r="28" spans="1:15" ht="27" customHeight="1">
      <c r="A28" s="112" t="s">
        <v>79</v>
      </c>
      <c r="B28" s="112"/>
      <c r="C28" s="112" t="s">
        <v>80</v>
      </c>
      <c r="D28" s="112" t="s">
        <v>81</v>
      </c>
      <c r="E28" s="116">
        <f t="shared" si="2"/>
        <v>567.29</v>
      </c>
      <c r="F28" s="119">
        <v>530.55</v>
      </c>
      <c r="G28" s="121"/>
      <c r="H28" s="119">
        <v>36.74</v>
      </c>
      <c r="I28" s="122"/>
      <c r="J28" s="114">
        <f t="shared" si="0"/>
        <v>567.29</v>
      </c>
      <c r="K28" s="128">
        <f t="shared" si="1"/>
        <v>567.29</v>
      </c>
      <c r="L28" s="120"/>
      <c r="M28" s="120"/>
      <c r="N28" s="120"/>
      <c r="O28" s="120"/>
    </row>
    <row r="29" spans="1:15" ht="19.5" customHeight="1">
      <c r="A29" s="112" t="s">
        <v>82</v>
      </c>
      <c r="B29" s="112"/>
      <c r="C29" s="112" t="s">
        <v>83</v>
      </c>
      <c r="D29" s="112" t="s">
        <v>84</v>
      </c>
      <c r="E29" s="116">
        <f t="shared" si="2"/>
        <v>3.55</v>
      </c>
      <c r="F29" s="121"/>
      <c r="G29" s="119">
        <v>2.75</v>
      </c>
      <c r="H29" s="119">
        <v>0.8</v>
      </c>
      <c r="I29" s="122"/>
      <c r="J29" s="114">
        <f t="shared" si="0"/>
        <v>3.55</v>
      </c>
      <c r="K29" s="128">
        <f t="shared" si="1"/>
        <v>3.55</v>
      </c>
      <c r="L29" s="120"/>
      <c r="M29" s="120"/>
      <c r="N29" s="120"/>
      <c r="O29" s="120"/>
    </row>
    <row r="30" spans="1:15" ht="19.5" customHeight="1">
      <c r="A30" s="112"/>
      <c r="B30" s="112"/>
      <c r="C30" s="112"/>
      <c r="D30" s="112"/>
      <c r="E30" s="121"/>
      <c r="F30" s="121"/>
      <c r="G30" s="121"/>
      <c r="H30" s="122"/>
      <c r="I30" s="122"/>
      <c r="J30" s="122"/>
      <c r="K30" s="122"/>
      <c r="L30" s="120"/>
      <c r="M30" s="120"/>
      <c r="N30" s="120"/>
      <c r="O30" s="120"/>
    </row>
    <row r="31" spans="1:15" ht="19.5" customHeight="1">
      <c r="A31" s="112"/>
      <c r="B31" s="112"/>
      <c r="C31" s="112"/>
      <c r="D31" s="112"/>
      <c r="E31" s="121"/>
      <c r="F31" s="121"/>
      <c r="G31" s="121"/>
      <c r="H31" s="122"/>
      <c r="I31" s="122"/>
      <c r="J31" s="122"/>
      <c r="K31" s="122"/>
      <c r="L31" s="120"/>
      <c r="M31" s="120"/>
      <c r="N31" s="120"/>
      <c r="O31" s="120"/>
    </row>
    <row r="32" spans="1:15" ht="19.5" customHeight="1">
      <c r="A32" s="112"/>
      <c r="B32" s="112"/>
      <c r="C32" s="112"/>
      <c r="D32" s="112"/>
      <c r="E32" s="121"/>
      <c r="F32" s="121"/>
      <c r="G32" s="121"/>
      <c r="H32" s="122"/>
      <c r="I32" s="122"/>
      <c r="J32" s="122"/>
      <c r="K32" s="122"/>
      <c r="L32" s="120"/>
      <c r="M32" s="120"/>
      <c r="N32" s="120"/>
      <c r="O32" s="120"/>
    </row>
    <row r="33" spans="1:15" ht="19.5" customHeight="1">
      <c r="A33" s="120"/>
      <c r="B33" s="120"/>
      <c r="C33" s="120"/>
      <c r="D33" s="120"/>
      <c r="E33" s="122"/>
      <c r="F33" s="122"/>
      <c r="G33" s="122"/>
      <c r="H33" s="122"/>
      <c r="I33" s="122"/>
      <c r="J33" s="122"/>
      <c r="K33" s="122"/>
      <c r="L33" s="120"/>
      <c r="M33" s="120"/>
      <c r="N33" s="120"/>
      <c r="O33" s="120"/>
    </row>
    <row r="34" spans="1:15" ht="64.5" customHeight="1">
      <c r="A34" s="123" t="s">
        <v>85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</sheetData>
  <sheetProtection/>
  <mergeCells count="18">
    <mergeCell ref="A2:O2"/>
    <mergeCell ref="N3:O3"/>
    <mergeCell ref="A34:O3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B32" sqref="B32:C32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pans="1:4" ht="14.25">
      <c r="A1" t="s">
        <v>86</v>
      </c>
      <c r="B1"/>
      <c r="C1"/>
      <c r="D1"/>
    </row>
    <row r="2" spans="1:4" ht="20.25">
      <c r="A2" s="94" t="s">
        <v>87</v>
      </c>
      <c r="B2" s="94"/>
      <c r="C2" s="94"/>
      <c r="D2" s="94"/>
    </row>
    <row r="3" spans="1:4" ht="14.25">
      <c r="A3" s="95"/>
      <c r="B3" s="95"/>
      <c r="C3" s="95"/>
      <c r="D3" s="96" t="s">
        <v>2</v>
      </c>
    </row>
    <row r="4" spans="1:4" s="69" customFormat="1" ht="19.5" customHeight="1">
      <c r="A4" s="97" t="s">
        <v>3</v>
      </c>
      <c r="B4" s="97"/>
      <c r="C4" s="97" t="s">
        <v>4</v>
      </c>
      <c r="D4" s="97"/>
    </row>
    <row r="5" spans="1:4" s="69" customFormat="1" ht="19.5" customHeight="1">
      <c r="A5" s="98" t="s">
        <v>5</v>
      </c>
      <c r="B5" s="98" t="s">
        <v>6</v>
      </c>
      <c r="C5" s="98" t="s">
        <v>7</v>
      </c>
      <c r="D5" s="98" t="s">
        <v>6</v>
      </c>
    </row>
    <row r="6" spans="1:4" s="69" customFormat="1" ht="19.5" customHeight="1">
      <c r="A6" s="99" t="s">
        <v>8</v>
      </c>
      <c r="B6" s="91">
        <v>1164.52</v>
      </c>
      <c r="C6" s="99" t="s">
        <v>9</v>
      </c>
      <c r="D6" s="91">
        <v>980.4</v>
      </c>
    </row>
    <row r="7" spans="1:4" s="69" customFormat="1" ht="19.5" customHeight="1">
      <c r="A7" s="99" t="s">
        <v>10</v>
      </c>
      <c r="B7" s="100"/>
      <c r="C7" s="99" t="s">
        <v>88</v>
      </c>
      <c r="D7" s="101">
        <v>861.48</v>
      </c>
    </row>
    <row r="8" spans="1:4" s="69" customFormat="1" ht="19.5" customHeight="1">
      <c r="A8" s="99"/>
      <c r="B8" s="100"/>
      <c r="C8" s="99" t="s">
        <v>89</v>
      </c>
      <c r="D8" s="101">
        <v>11.07</v>
      </c>
    </row>
    <row r="9" spans="1:4" s="69" customFormat="1" ht="19.5" customHeight="1">
      <c r="A9" s="99"/>
      <c r="B9" s="100"/>
      <c r="C9" s="99" t="s">
        <v>90</v>
      </c>
      <c r="D9" s="101">
        <v>107.85</v>
      </c>
    </row>
    <row r="10" spans="1:4" s="69" customFormat="1" ht="19.5" customHeight="1">
      <c r="A10" s="99"/>
      <c r="B10" s="100"/>
      <c r="C10" s="99" t="s">
        <v>17</v>
      </c>
      <c r="D10" s="91">
        <v>184.12</v>
      </c>
    </row>
    <row r="11" spans="1:4" s="69" customFormat="1" ht="19.5" customHeight="1">
      <c r="A11" s="99"/>
      <c r="B11" s="100"/>
      <c r="C11" s="99"/>
      <c r="D11" s="100"/>
    </row>
    <row r="12" spans="1:4" s="69" customFormat="1" ht="19.5" customHeight="1">
      <c r="A12" s="99"/>
      <c r="B12" s="100"/>
      <c r="C12" s="99"/>
      <c r="D12" s="100"/>
    </row>
    <row r="13" spans="1:4" s="69" customFormat="1" ht="19.5" customHeight="1">
      <c r="A13" s="102" t="s">
        <v>18</v>
      </c>
      <c r="B13" s="103">
        <f>SUM(B6:B7)</f>
        <v>1164.52</v>
      </c>
      <c r="C13" s="102" t="s">
        <v>19</v>
      </c>
      <c r="D13" s="100">
        <f>SUM(D6,D10)</f>
        <v>1164.52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B28" sqref="B28"/>
    </sheetView>
  </sheetViews>
  <sheetFormatPr defaultColWidth="9.00390625" defaultRowHeight="14.25"/>
  <cols>
    <col min="1" max="1" width="12.75390625" style="14" customWidth="1"/>
    <col min="2" max="2" width="46.37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70" t="s">
        <v>91</v>
      </c>
      <c r="B1" s="70"/>
      <c r="C1" s="70"/>
      <c r="D1" s="71"/>
      <c r="E1" s="71"/>
    </row>
    <row r="2" spans="1:5" ht="20.25">
      <c r="A2" s="72" t="s">
        <v>92</v>
      </c>
      <c r="B2" s="72"/>
      <c r="C2" s="72"/>
      <c r="D2" s="72"/>
      <c r="E2" s="72"/>
    </row>
    <row r="3" spans="1:5" ht="14.25">
      <c r="A3" s="73"/>
      <c r="B3" s="73"/>
      <c r="C3" s="73"/>
      <c r="D3" s="73"/>
      <c r="E3" s="74" t="s">
        <v>2</v>
      </c>
    </row>
    <row r="4" spans="1:5" s="69" customFormat="1" ht="19.5" customHeight="1">
      <c r="A4" s="75" t="s">
        <v>39</v>
      </c>
      <c r="B4" s="75" t="s">
        <v>40</v>
      </c>
      <c r="C4" s="75" t="s">
        <v>32</v>
      </c>
      <c r="D4" s="76" t="s">
        <v>93</v>
      </c>
      <c r="E4" s="76"/>
    </row>
    <row r="5" spans="1:5" s="69" customFormat="1" ht="19.5" customHeight="1">
      <c r="A5" s="75"/>
      <c r="B5" s="75"/>
      <c r="C5" s="75"/>
      <c r="D5" s="160" t="s">
        <v>94</v>
      </c>
      <c r="E5" s="75" t="s">
        <v>44</v>
      </c>
    </row>
    <row r="6" spans="1:5" s="69" customFormat="1" ht="19.5" customHeight="1">
      <c r="A6" s="77" t="s">
        <v>31</v>
      </c>
      <c r="B6" s="77" t="s">
        <v>31</v>
      </c>
      <c r="C6" s="77">
        <v>1</v>
      </c>
      <c r="D6" s="78">
        <v>2</v>
      </c>
      <c r="E6" s="78">
        <v>3</v>
      </c>
    </row>
    <row r="7" spans="1:5" s="69" customFormat="1" ht="19.5" customHeight="1">
      <c r="A7" s="89"/>
      <c r="B7" s="89" t="s">
        <v>32</v>
      </c>
      <c r="C7" s="90">
        <f>C8</f>
        <v>1164.52</v>
      </c>
      <c r="D7" s="90">
        <f>D8</f>
        <v>980.4000000000001</v>
      </c>
      <c r="E7" s="90">
        <f>E8</f>
        <v>184.12</v>
      </c>
    </row>
    <row r="8" spans="1:5" s="69" customFormat="1" ht="19.5" customHeight="1">
      <c r="A8" s="89"/>
      <c r="B8" s="89" t="s">
        <v>34</v>
      </c>
      <c r="C8" s="91">
        <f>C9++C11</f>
        <v>1164.52</v>
      </c>
      <c r="D8" s="91">
        <f>D9++D11</f>
        <v>980.4000000000001</v>
      </c>
      <c r="E8" s="91">
        <f>E9++E11</f>
        <v>184.12</v>
      </c>
    </row>
    <row r="9" spans="1:5" s="69" customFormat="1" ht="19.5" customHeight="1">
      <c r="A9" s="89"/>
      <c r="B9" s="89" t="s">
        <v>45</v>
      </c>
      <c r="C9" s="91">
        <v>593.68</v>
      </c>
      <c r="D9" s="91">
        <v>409.56</v>
      </c>
      <c r="E9" s="91">
        <v>184.12</v>
      </c>
    </row>
    <row r="10" spans="1:5" s="69" customFormat="1" ht="19.5" customHeight="1">
      <c r="A10" s="89" t="s">
        <v>48</v>
      </c>
      <c r="B10" s="89" t="s">
        <v>49</v>
      </c>
      <c r="C10" s="91">
        <v>593.68</v>
      </c>
      <c r="D10" s="91">
        <v>409.56</v>
      </c>
      <c r="E10" s="91">
        <v>184.12</v>
      </c>
    </row>
    <row r="11" spans="1:5" s="69" customFormat="1" ht="19.5" customHeight="1">
      <c r="A11" s="89"/>
      <c r="B11" s="89" t="s">
        <v>78</v>
      </c>
      <c r="C11" s="91">
        <v>570.84</v>
      </c>
      <c r="D11" s="91">
        <v>570.84</v>
      </c>
      <c r="E11" s="84"/>
    </row>
    <row r="12" spans="1:5" s="69" customFormat="1" ht="19.5" customHeight="1">
      <c r="A12" s="89" t="s">
        <v>80</v>
      </c>
      <c r="B12" s="89" t="s">
        <v>81</v>
      </c>
      <c r="C12" s="91">
        <v>567.29</v>
      </c>
      <c r="D12" s="91">
        <v>567.29</v>
      </c>
      <c r="E12" s="84"/>
    </row>
    <row r="13" spans="1:5" s="69" customFormat="1" ht="19.5" customHeight="1">
      <c r="A13" s="89" t="s">
        <v>83</v>
      </c>
      <c r="B13" s="89" t="s">
        <v>84</v>
      </c>
      <c r="C13" s="91">
        <v>3.55</v>
      </c>
      <c r="D13" s="91">
        <v>3.55</v>
      </c>
      <c r="E13" s="84"/>
    </row>
    <row r="14" spans="1:5" s="69" customFormat="1" ht="19.5" customHeight="1">
      <c r="A14" s="84"/>
      <c r="B14" s="84"/>
      <c r="C14" s="84"/>
      <c r="D14" s="84"/>
      <c r="E14" s="84"/>
    </row>
    <row r="15" spans="1:5" s="69" customFormat="1" ht="19.5" customHeight="1">
      <c r="A15" s="84"/>
      <c r="B15" s="84"/>
      <c r="C15" s="84"/>
      <c r="D15" s="84"/>
      <c r="E15" s="84"/>
    </row>
    <row r="16" spans="1:5" s="69" customFormat="1" ht="19.5" customHeight="1">
      <c r="A16" s="84"/>
      <c r="B16" s="84"/>
      <c r="C16" s="84"/>
      <c r="D16" s="84"/>
      <c r="E16" s="84"/>
    </row>
    <row r="17" spans="1:5" s="69" customFormat="1" ht="19.5" customHeight="1">
      <c r="A17" s="84"/>
      <c r="B17" s="84"/>
      <c r="C17" s="84"/>
      <c r="D17" s="84"/>
      <c r="E17" s="84"/>
    </row>
    <row r="18" spans="1:5" s="69" customFormat="1" ht="19.5" customHeight="1">
      <c r="A18" s="84"/>
      <c r="B18" s="84"/>
      <c r="C18" s="84"/>
      <c r="D18" s="84"/>
      <c r="E18" s="84"/>
    </row>
    <row r="19" spans="1:5" s="69" customFormat="1" ht="19.5" customHeight="1">
      <c r="A19" s="84"/>
      <c r="B19" s="84"/>
      <c r="C19" s="84"/>
      <c r="D19" s="84"/>
      <c r="E19" s="84"/>
    </row>
    <row r="20" spans="1:5" s="69" customFormat="1" ht="19.5" customHeight="1">
      <c r="A20" s="84"/>
      <c r="B20" s="84"/>
      <c r="C20" s="84"/>
      <c r="D20" s="84"/>
      <c r="E20" s="84"/>
    </row>
    <row r="21" spans="1:5" s="69" customFormat="1" ht="19.5" customHeight="1">
      <c r="A21" s="84"/>
      <c r="B21" s="84"/>
      <c r="C21" s="84"/>
      <c r="D21" s="84"/>
      <c r="E21" s="84"/>
    </row>
    <row r="22" spans="1:5" s="69" customFormat="1" ht="16.5">
      <c r="A22" s="92" t="s">
        <v>95</v>
      </c>
      <c r="B22" s="92"/>
      <c r="C22" s="92"/>
      <c r="D22" s="92"/>
      <c r="E22" s="92"/>
    </row>
    <row r="23" spans="1:5" s="69" customFormat="1" ht="16.5">
      <c r="A23" s="93"/>
      <c r="B23" s="93"/>
      <c r="C23" s="93"/>
      <c r="D23" s="93"/>
      <c r="E23" s="93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24" sqref="A24:D24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70" t="s">
        <v>96</v>
      </c>
      <c r="B1" s="70"/>
      <c r="C1" s="70"/>
      <c r="D1" s="71"/>
      <c r="E1" s="71"/>
    </row>
    <row r="2" spans="1:5" ht="26.25" customHeight="1">
      <c r="A2" s="72" t="s">
        <v>97</v>
      </c>
      <c r="B2" s="72"/>
      <c r="C2" s="72"/>
      <c r="D2" s="72"/>
      <c r="E2" s="72"/>
    </row>
    <row r="3" spans="1:5" ht="14.25">
      <c r="A3" s="73"/>
      <c r="B3" s="73"/>
      <c r="C3" s="73"/>
      <c r="D3" s="73"/>
      <c r="E3" s="74" t="s">
        <v>2</v>
      </c>
    </row>
    <row r="4" spans="1:5" s="69" customFormat="1" ht="19.5" customHeight="1">
      <c r="A4" s="75" t="s">
        <v>39</v>
      </c>
      <c r="B4" s="75" t="s">
        <v>40</v>
      </c>
      <c r="C4" s="75" t="s">
        <v>32</v>
      </c>
      <c r="D4" s="76" t="s">
        <v>93</v>
      </c>
      <c r="E4" s="76"/>
    </row>
    <row r="5" spans="1:5" s="69" customFormat="1" ht="19.5" customHeight="1">
      <c r="A5" s="75"/>
      <c r="B5" s="75"/>
      <c r="C5" s="75"/>
      <c r="D5" s="160" t="s">
        <v>94</v>
      </c>
      <c r="E5" s="75" t="s">
        <v>44</v>
      </c>
    </row>
    <row r="6" spans="1:5" s="69" customFormat="1" ht="19.5" customHeight="1">
      <c r="A6" s="77" t="s">
        <v>31</v>
      </c>
      <c r="B6" s="77" t="s">
        <v>31</v>
      </c>
      <c r="C6" s="77">
        <v>1</v>
      </c>
      <c r="D6" s="78">
        <v>2</v>
      </c>
      <c r="E6" s="78">
        <v>3</v>
      </c>
    </row>
    <row r="7" spans="1:5" s="69" customFormat="1" ht="19.5" customHeight="1">
      <c r="A7" s="79" t="s">
        <v>98</v>
      </c>
      <c r="B7" s="80" t="s">
        <v>99</v>
      </c>
      <c r="C7" s="80" t="s">
        <v>99</v>
      </c>
      <c r="D7" s="80" t="s">
        <v>99</v>
      </c>
      <c r="E7" s="80" t="s">
        <v>99</v>
      </c>
    </row>
    <row r="8" spans="1:5" s="69" customFormat="1" ht="19.5" customHeight="1">
      <c r="A8" s="81"/>
      <c r="B8" s="82"/>
      <c r="D8" s="83"/>
      <c r="E8" s="83"/>
    </row>
    <row r="9" spans="1:5" s="69" customFormat="1" ht="19.5" customHeight="1">
      <c r="A9" s="83"/>
      <c r="B9" s="83"/>
      <c r="C9" s="83"/>
      <c r="D9" s="83"/>
      <c r="E9" s="83"/>
    </row>
    <row r="10" spans="1:5" s="69" customFormat="1" ht="19.5" customHeight="1">
      <c r="A10" s="83"/>
      <c r="B10" s="83"/>
      <c r="C10" s="83"/>
      <c r="D10" s="83"/>
      <c r="E10" s="83"/>
    </row>
    <row r="11" spans="1:5" s="69" customFormat="1" ht="19.5" customHeight="1">
      <c r="A11" s="83"/>
      <c r="B11" s="83"/>
      <c r="C11" s="83"/>
      <c r="D11" s="83"/>
      <c r="E11" s="83"/>
    </row>
    <row r="12" spans="1:5" s="69" customFormat="1" ht="19.5" customHeight="1">
      <c r="A12" s="83"/>
      <c r="B12" s="83"/>
      <c r="C12" s="83"/>
      <c r="D12" s="83"/>
      <c r="E12" s="83"/>
    </row>
    <row r="13" spans="1:5" s="69" customFormat="1" ht="19.5" customHeight="1">
      <c r="A13" s="83"/>
      <c r="B13" s="83"/>
      <c r="C13" s="83"/>
      <c r="D13" s="83"/>
      <c r="E13" s="83"/>
    </row>
    <row r="14" spans="1:5" s="69" customFormat="1" ht="19.5" customHeight="1">
      <c r="A14" s="84"/>
      <c r="B14" s="84"/>
      <c r="C14" s="83"/>
      <c r="D14" s="83"/>
      <c r="E14" s="83"/>
    </row>
    <row r="15" spans="1:5" s="69" customFormat="1" ht="19.5" customHeight="1">
      <c r="A15" s="84"/>
      <c r="B15" s="84"/>
      <c r="C15" s="83"/>
      <c r="D15" s="83"/>
      <c r="E15" s="83"/>
    </row>
    <row r="16" spans="1:5" s="69" customFormat="1" ht="19.5" customHeight="1">
      <c r="A16" s="84"/>
      <c r="B16" s="84"/>
      <c r="C16" s="83"/>
      <c r="D16" s="83"/>
      <c r="E16" s="83"/>
    </row>
    <row r="17" spans="1:5" s="69" customFormat="1" ht="19.5" customHeight="1">
      <c r="A17" s="84"/>
      <c r="B17" s="84"/>
      <c r="C17" s="83"/>
      <c r="D17" s="83"/>
      <c r="E17" s="83"/>
    </row>
    <row r="18" spans="1:5" s="69" customFormat="1" ht="19.5" customHeight="1">
      <c r="A18" s="84"/>
      <c r="B18" s="84"/>
      <c r="C18" s="83"/>
      <c r="D18" s="83"/>
      <c r="E18" s="83"/>
    </row>
    <row r="19" spans="1:5" s="69" customFormat="1" ht="19.5" customHeight="1">
      <c r="A19" s="84"/>
      <c r="B19" s="84"/>
      <c r="C19" s="83"/>
      <c r="D19" s="83"/>
      <c r="E19" s="83"/>
    </row>
    <row r="20" spans="1:5" s="69" customFormat="1" ht="19.5" customHeight="1">
      <c r="A20" s="84"/>
      <c r="B20" s="84"/>
      <c r="C20" s="83"/>
      <c r="D20" s="83"/>
      <c r="E20" s="83"/>
    </row>
    <row r="21" spans="1:5" s="69" customFormat="1" ht="19.5" customHeight="1">
      <c r="A21" s="84"/>
      <c r="B21" s="84"/>
      <c r="C21" s="83"/>
      <c r="D21" s="83"/>
      <c r="E21" s="83"/>
    </row>
    <row r="22" spans="1:5" s="69" customFormat="1" ht="18" customHeight="1">
      <c r="A22" s="85" t="s">
        <v>100</v>
      </c>
      <c r="B22" s="85"/>
      <c r="C22" s="85"/>
      <c r="D22" s="85"/>
      <c r="E22" s="86"/>
    </row>
    <row r="23" spans="1:5" s="69" customFormat="1" ht="18" customHeight="1">
      <c r="A23" s="87" t="s">
        <v>101</v>
      </c>
      <c r="B23" s="87"/>
      <c r="C23" s="87"/>
      <c r="D23" s="87"/>
      <c r="E23" s="86"/>
    </row>
    <row r="24" spans="1:4" s="69" customFormat="1" ht="18" customHeight="1">
      <c r="A24" s="88"/>
      <c r="B24" s="88"/>
      <c r="C24" s="88"/>
      <c r="D24" s="88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A5" sqref="A5:C15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57" t="s">
        <v>102</v>
      </c>
      <c r="B1" s="17"/>
      <c r="C1" s="17"/>
    </row>
    <row r="2" spans="1:3" ht="36.75" customHeight="1">
      <c r="A2" s="58" t="s">
        <v>103</v>
      </c>
      <c r="B2" s="58"/>
      <c r="C2" s="58"/>
    </row>
    <row r="3" spans="1:3" s="56" customFormat="1" ht="18" customHeight="1">
      <c r="A3" s="59"/>
      <c r="B3" s="60"/>
      <c r="C3" s="61" t="s">
        <v>2</v>
      </c>
    </row>
    <row r="4" spans="1:3" ht="31.5" customHeight="1">
      <c r="A4" s="62" t="s">
        <v>39</v>
      </c>
      <c r="B4" s="63" t="s">
        <v>40</v>
      </c>
      <c r="C4" s="64" t="s">
        <v>6</v>
      </c>
    </row>
    <row r="5" spans="1:3" ht="19.5" customHeight="1">
      <c r="A5" s="63" t="s">
        <v>104</v>
      </c>
      <c r="B5" s="63" t="s">
        <v>105</v>
      </c>
      <c r="C5" s="65">
        <f>SUM(C6:C15)</f>
        <v>1164.52</v>
      </c>
    </row>
    <row r="6" spans="1:3" ht="19.5" customHeight="1">
      <c r="A6" s="66" t="s">
        <v>106</v>
      </c>
      <c r="B6" s="66" t="s">
        <v>107</v>
      </c>
      <c r="C6" s="67">
        <v>896.85</v>
      </c>
    </row>
    <row r="7" spans="1:3" ht="19.5" customHeight="1">
      <c r="A7" s="66" t="s">
        <v>108</v>
      </c>
      <c r="B7" s="66" t="s">
        <v>109</v>
      </c>
      <c r="C7" s="67">
        <v>117.6</v>
      </c>
    </row>
    <row r="8" spans="1:3" ht="19.5" customHeight="1">
      <c r="A8" s="66" t="s">
        <v>110</v>
      </c>
      <c r="B8" s="66" t="s">
        <v>111</v>
      </c>
      <c r="C8" s="67">
        <v>47.07</v>
      </c>
    </row>
    <row r="9" spans="1:3" ht="19.5" customHeight="1">
      <c r="A9" s="66" t="s">
        <v>112</v>
      </c>
      <c r="B9" s="66" t="s">
        <v>113</v>
      </c>
      <c r="C9" s="67" t="s">
        <v>105</v>
      </c>
    </row>
    <row r="10" spans="1:3" ht="19.5" customHeight="1">
      <c r="A10" s="66" t="s">
        <v>114</v>
      </c>
      <c r="B10" s="66" t="s">
        <v>115</v>
      </c>
      <c r="C10" s="67" t="s">
        <v>105</v>
      </c>
    </row>
    <row r="11" spans="1:3" ht="19.5" customHeight="1">
      <c r="A11" s="66" t="s">
        <v>116</v>
      </c>
      <c r="B11" s="66" t="s">
        <v>117</v>
      </c>
      <c r="C11" s="67">
        <v>10</v>
      </c>
    </row>
    <row r="12" spans="1:3" ht="19.5" customHeight="1">
      <c r="A12" s="66" t="s">
        <v>118</v>
      </c>
      <c r="B12" s="66" t="s">
        <v>119</v>
      </c>
      <c r="C12" s="67" t="s">
        <v>105</v>
      </c>
    </row>
    <row r="13" spans="1:3" ht="19.5" customHeight="1">
      <c r="A13" s="66" t="s">
        <v>120</v>
      </c>
      <c r="B13" s="66" t="s">
        <v>121</v>
      </c>
      <c r="C13" s="67" t="s">
        <v>105</v>
      </c>
    </row>
    <row r="14" spans="1:3" ht="19.5" customHeight="1">
      <c r="A14" s="66" t="s">
        <v>122</v>
      </c>
      <c r="B14" s="66" t="s">
        <v>123</v>
      </c>
      <c r="C14" s="68"/>
    </row>
    <row r="15" spans="1:3" ht="19.5" customHeight="1">
      <c r="A15" s="66" t="s">
        <v>124</v>
      </c>
      <c r="B15" s="66" t="s">
        <v>125</v>
      </c>
      <c r="C15" s="68">
        <v>93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5" sqref="C5:C111"/>
    </sheetView>
  </sheetViews>
  <sheetFormatPr defaultColWidth="9.00390625" defaultRowHeight="14.25"/>
  <cols>
    <col min="1" max="1" width="17.625" style="36" customWidth="1"/>
    <col min="2" max="2" width="37.125" style="36" customWidth="1"/>
    <col min="3" max="3" width="27.25390625" style="36" customWidth="1"/>
    <col min="4" max="16384" width="9.00390625" style="36" customWidth="1"/>
  </cols>
  <sheetData>
    <row r="1" spans="1:3" ht="25.5" customHeight="1">
      <c r="A1" s="37" t="s">
        <v>126</v>
      </c>
      <c r="B1" s="38"/>
      <c r="C1" s="39"/>
    </row>
    <row r="2" spans="1:3" ht="33.75" customHeight="1">
      <c r="A2" s="40" t="s">
        <v>127</v>
      </c>
      <c r="B2" s="40"/>
      <c r="C2" s="40"/>
    </row>
    <row r="3" spans="1:3" ht="21" customHeight="1">
      <c r="A3" s="41"/>
      <c r="B3" s="42" t="s">
        <v>2</v>
      </c>
      <c r="C3" s="42"/>
    </row>
    <row r="4" spans="1:3" ht="19.5" customHeight="1">
      <c r="A4" s="43" t="s">
        <v>128</v>
      </c>
      <c r="B4" s="44" t="s">
        <v>40</v>
      </c>
      <c r="C4" s="44" t="s">
        <v>6</v>
      </c>
    </row>
    <row r="5" spans="1:3" ht="19.5" customHeight="1">
      <c r="A5" s="44" t="s">
        <v>104</v>
      </c>
      <c r="B5" s="44" t="s">
        <v>105</v>
      </c>
      <c r="C5" s="45">
        <f>SUM(C6,C20,C48,C60,C65,C78,C95,C98,C104,C107)</f>
        <v>980.4000000000001</v>
      </c>
    </row>
    <row r="6" spans="1:3" s="35" customFormat="1" ht="19.5" customHeight="1">
      <c r="A6" s="46" t="s">
        <v>106</v>
      </c>
      <c r="B6" s="46" t="s">
        <v>107</v>
      </c>
      <c r="C6" s="45">
        <f>SUM(C7:C19)</f>
        <v>896.85</v>
      </c>
    </row>
    <row r="7" spans="1:3" ht="19.5" customHeight="1">
      <c r="A7" s="47" t="s">
        <v>129</v>
      </c>
      <c r="B7" s="47" t="s">
        <v>130</v>
      </c>
      <c r="C7" s="48">
        <v>384.6</v>
      </c>
    </row>
    <row r="8" spans="1:3" ht="19.5" customHeight="1">
      <c r="A8" s="47" t="s">
        <v>131</v>
      </c>
      <c r="B8" s="47" t="s">
        <v>132</v>
      </c>
      <c r="C8" s="48" t="s">
        <v>105</v>
      </c>
    </row>
    <row r="9" spans="1:3" ht="19.5" customHeight="1">
      <c r="A9" s="47" t="s">
        <v>133</v>
      </c>
      <c r="B9" s="47" t="s">
        <v>134</v>
      </c>
      <c r="C9" s="48"/>
    </row>
    <row r="10" spans="1:3" ht="19.5" customHeight="1">
      <c r="A10" s="47" t="s">
        <v>135</v>
      </c>
      <c r="B10" s="47" t="s">
        <v>136</v>
      </c>
      <c r="C10" s="48">
        <v>25.88</v>
      </c>
    </row>
    <row r="11" spans="1:3" ht="19.5" customHeight="1">
      <c r="A11" s="47" t="s">
        <v>137</v>
      </c>
      <c r="B11" s="47" t="s">
        <v>138</v>
      </c>
      <c r="C11" s="48">
        <v>72.03</v>
      </c>
    </row>
    <row r="12" spans="1:3" ht="19.5" customHeight="1">
      <c r="A12" s="47" t="s">
        <v>139</v>
      </c>
      <c r="B12" s="47" t="s">
        <v>140</v>
      </c>
      <c r="C12" s="48">
        <v>172.61</v>
      </c>
    </row>
    <row r="13" spans="1:3" ht="19.5" customHeight="1">
      <c r="A13" s="47" t="s">
        <v>141</v>
      </c>
      <c r="B13" s="47" t="s">
        <v>142</v>
      </c>
      <c r="C13" s="48" t="s">
        <v>105</v>
      </c>
    </row>
    <row r="14" spans="1:3" ht="19.5" customHeight="1">
      <c r="A14" s="47" t="s">
        <v>143</v>
      </c>
      <c r="B14" s="47" t="s">
        <v>144</v>
      </c>
      <c r="C14" s="48" t="s">
        <v>105</v>
      </c>
    </row>
    <row r="15" spans="1:3" ht="19.5" customHeight="1">
      <c r="A15" s="47" t="s">
        <v>145</v>
      </c>
      <c r="B15" s="47" t="s">
        <v>146</v>
      </c>
      <c r="C15" s="48" t="s">
        <v>105</v>
      </c>
    </row>
    <row r="16" spans="1:3" ht="19.5" customHeight="1">
      <c r="A16" s="47" t="s">
        <v>147</v>
      </c>
      <c r="B16" s="47" t="s">
        <v>148</v>
      </c>
      <c r="C16" s="48" t="s">
        <v>105</v>
      </c>
    </row>
    <row r="17" spans="1:3" ht="19.5" customHeight="1">
      <c r="A17" s="47" t="s">
        <v>149</v>
      </c>
      <c r="B17" s="47" t="s">
        <v>150</v>
      </c>
      <c r="C17" s="48">
        <v>138.64</v>
      </c>
    </row>
    <row r="18" spans="1:3" ht="19.5" customHeight="1">
      <c r="A18" s="47" t="s">
        <v>151</v>
      </c>
      <c r="B18" s="47" t="s">
        <v>152</v>
      </c>
      <c r="C18" s="48" t="s">
        <v>105</v>
      </c>
    </row>
    <row r="19" spans="1:3" ht="19.5" customHeight="1">
      <c r="A19" s="47" t="s">
        <v>153</v>
      </c>
      <c r="B19" s="47" t="s">
        <v>154</v>
      </c>
      <c r="C19" s="49">
        <f>70.31+32.78</f>
        <v>103.09</v>
      </c>
    </row>
    <row r="20" spans="1:3" s="35" customFormat="1" ht="19.5" customHeight="1">
      <c r="A20" s="46" t="s">
        <v>108</v>
      </c>
      <c r="B20" s="46" t="s">
        <v>109</v>
      </c>
      <c r="C20" s="45">
        <f>SUM(C21:C47)</f>
        <v>72.47999999999999</v>
      </c>
    </row>
    <row r="21" spans="1:3" ht="19.5" customHeight="1">
      <c r="A21" s="47" t="s">
        <v>155</v>
      </c>
      <c r="B21" s="47" t="s">
        <v>156</v>
      </c>
      <c r="C21" s="49">
        <f>48.3+0.8</f>
        <v>49.099999999999994</v>
      </c>
    </row>
    <row r="22" spans="1:3" ht="19.5" customHeight="1">
      <c r="A22" s="47" t="s">
        <v>157</v>
      </c>
      <c r="B22" s="47" t="s">
        <v>158</v>
      </c>
      <c r="C22" s="48" t="s">
        <v>105</v>
      </c>
    </row>
    <row r="23" spans="1:3" ht="19.5" customHeight="1">
      <c r="A23" s="47" t="s">
        <v>159</v>
      </c>
      <c r="B23" s="47" t="s">
        <v>160</v>
      </c>
      <c r="C23" s="48" t="s">
        <v>105</v>
      </c>
    </row>
    <row r="24" spans="1:3" ht="19.5" customHeight="1">
      <c r="A24" s="47" t="s">
        <v>161</v>
      </c>
      <c r="B24" s="50" t="s">
        <v>162</v>
      </c>
      <c r="C24" s="48" t="s">
        <v>105</v>
      </c>
    </row>
    <row r="25" spans="1:3" ht="19.5" customHeight="1">
      <c r="A25" s="47" t="s">
        <v>163</v>
      </c>
      <c r="B25" s="47" t="s">
        <v>164</v>
      </c>
      <c r="C25" s="48" t="s">
        <v>105</v>
      </c>
    </row>
    <row r="26" spans="1:3" ht="19.5" customHeight="1">
      <c r="A26" s="47" t="s">
        <v>165</v>
      </c>
      <c r="B26" s="47" t="s">
        <v>166</v>
      </c>
      <c r="C26" s="48" t="s">
        <v>105</v>
      </c>
    </row>
    <row r="27" spans="1:3" ht="19.5" customHeight="1">
      <c r="A27" s="47" t="s">
        <v>167</v>
      </c>
      <c r="B27" s="47" t="s">
        <v>168</v>
      </c>
      <c r="C27" s="48" t="s">
        <v>105</v>
      </c>
    </row>
    <row r="28" spans="1:3" ht="19.5" customHeight="1">
      <c r="A28" s="47" t="s">
        <v>169</v>
      </c>
      <c r="B28" s="47" t="s">
        <v>170</v>
      </c>
      <c r="C28" s="48" t="s">
        <v>105</v>
      </c>
    </row>
    <row r="29" spans="1:3" ht="19.5" customHeight="1">
      <c r="A29" s="47" t="s">
        <v>171</v>
      </c>
      <c r="B29" s="47" t="s">
        <v>172</v>
      </c>
      <c r="C29" s="48" t="s">
        <v>105</v>
      </c>
    </row>
    <row r="30" spans="1:3" ht="19.5" customHeight="1">
      <c r="A30" s="47" t="s">
        <v>173</v>
      </c>
      <c r="B30" s="47" t="s">
        <v>174</v>
      </c>
      <c r="C30" s="48" t="s">
        <v>105</v>
      </c>
    </row>
    <row r="31" spans="1:3" ht="19.5" customHeight="1">
      <c r="A31" s="47" t="s">
        <v>175</v>
      </c>
      <c r="B31" s="47" t="s">
        <v>176</v>
      </c>
      <c r="C31" s="48" t="s">
        <v>105</v>
      </c>
    </row>
    <row r="32" spans="1:3" ht="19.5" customHeight="1">
      <c r="A32" s="47" t="s">
        <v>177</v>
      </c>
      <c r="B32" s="47" t="s">
        <v>178</v>
      </c>
      <c r="C32" s="48" t="s">
        <v>105</v>
      </c>
    </row>
    <row r="33" spans="1:3" ht="19.5" customHeight="1">
      <c r="A33" s="47" t="s">
        <v>179</v>
      </c>
      <c r="B33" s="47" t="s">
        <v>180</v>
      </c>
      <c r="C33" s="48" t="s">
        <v>105</v>
      </c>
    </row>
    <row r="34" spans="1:3" ht="19.5" customHeight="1">
      <c r="A34" s="47" t="s">
        <v>181</v>
      </c>
      <c r="B34" s="47" t="s">
        <v>182</v>
      </c>
      <c r="C34" s="45" t="s">
        <v>105</v>
      </c>
    </row>
    <row r="35" spans="1:3" ht="19.5" customHeight="1">
      <c r="A35" s="47" t="s">
        <v>183</v>
      </c>
      <c r="B35" s="47" t="s">
        <v>184</v>
      </c>
      <c r="C35" s="45" t="s">
        <v>105</v>
      </c>
    </row>
    <row r="36" spans="1:3" ht="19.5" customHeight="1">
      <c r="A36" s="47" t="s">
        <v>185</v>
      </c>
      <c r="B36" s="47" t="s">
        <v>186</v>
      </c>
      <c r="C36" s="45" t="s">
        <v>105</v>
      </c>
    </row>
    <row r="37" spans="1:3" ht="19.5" customHeight="1">
      <c r="A37" s="47" t="s">
        <v>187</v>
      </c>
      <c r="B37" s="47" t="s">
        <v>188</v>
      </c>
      <c r="C37" s="45" t="s">
        <v>105</v>
      </c>
    </row>
    <row r="38" spans="1:3" ht="19.5" customHeight="1">
      <c r="A38" s="47" t="s">
        <v>189</v>
      </c>
      <c r="B38" s="47" t="s">
        <v>190</v>
      </c>
      <c r="C38" s="45" t="s">
        <v>105</v>
      </c>
    </row>
    <row r="39" spans="1:3" ht="19.5" customHeight="1">
      <c r="A39" s="47" t="s">
        <v>191</v>
      </c>
      <c r="B39" s="47" t="s">
        <v>192</v>
      </c>
      <c r="C39" s="45" t="s">
        <v>105</v>
      </c>
    </row>
    <row r="40" spans="1:3" ht="19.5" customHeight="1">
      <c r="A40" s="47" t="s">
        <v>193</v>
      </c>
      <c r="B40" s="47" t="s">
        <v>194</v>
      </c>
      <c r="C40" s="45" t="s">
        <v>105</v>
      </c>
    </row>
    <row r="41" spans="1:3" ht="19.5" customHeight="1">
      <c r="A41" s="47" t="s">
        <v>195</v>
      </c>
      <c r="B41" s="47" t="s">
        <v>196</v>
      </c>
      <c r="C41" s="45" t="s">
        <v>105</v>
      </c>
    </row>
    <row r="42" spans="1:3" ht="19.5" customHeight="1">
      <c r="A42" s="47" t="s">
        <v>197</v>
      </c>
      <c r="B42" s="47" t="s">
        <v>198</v>
      </c>
      <c r="C42" s="51">
        <v>7.69</v>
      </c>
    </row>
    <row r="43" spans="1:3" ht="19.5" customHeight="1">
      <c r="A43" s="47" t="s">
        <v>199</v>
      </c>
      <c r="B43" s="47" t="s">
        <v>200</v>
      </c>
      <c r="C43" s="45" t="s">
        <v>105</v>
      </c>
    </row>
    <row r="44" spans="1:3" ht="19.5" customHeight="1">
      <c r="A44" s="47" t="s">
        <v>201</v>
      </c>
      <c r="B44" s="47" t="s">
        <v>202</v>
      </c>
      <c r="C44" s="52">
        <v>7</v>
      </c>
    </row>
    <row r="45" spans="1:3" ht="19.5" customHeight="1">
      <c r="A45" s="47" t="s">
        <v>203</v>
      </c>
      <c r="B45" s="47" t="s">
        <v>204</v>
      </c>
      <c r="C45" s="53">
        <v>8.69</v>
      </c>
    </row>
    <row r="46" spans="1:3" ht="19.5" customHeight="1">
      <c r="A46" s="47" t="s">
        <v>205</v>
      </c>
      <c r="B46" s="47" t="s">
        <v>206</v>
      </c>
      <c r="C46" s="45" t="s">
        <v>105</v>
      </c>
    </row>
    <row r="47" spans="1:3" ht="19.5" customHeight="1">
      <c r="A47" s="47" t="s">
        <v>207</v>
      </c>
      <c r="B47" s="47" t="s">
        <v>208</v>
      </c>
      <c r="C47" s="45" t="s">
        <v>105</v>
      </c>
    </row>
    <row r="48" spans="1:3" s="35" customFormat="1" ht="19.5" customHeight="1">
      <c r="A48" s="46" t="s">
        <v>110</v>
      </c>
      <c r="B48" s="46" t="s">
        <v>111</v>
      </c>
      <c r="C48" s="45">
        <f>SUM(C49:C59)</f>
        <v>11.07</v>
      </c>
    </row>
    <row r="49" spans="1:3" ht="19.5" customHeight="1">
      <c r="A49" s="47" t="s">
        <v>209</v>
      </c>
      <c r="B49" s="47" t="s">
        <v>210</v>
      </c>
      <c r="C49" s="45" t="s">
        <v>105</v>
      </c>
    </row>
    <row r="50" spans="1:3" ht="19.5" customHeight="1">
      <c r="A50" s="47" t="s">
        <v>211</v>
      </c>
      <c r="B50" s="47" t="s">
        <v>212</v>
      </c>
      <c r="C50" s="54">
        <v>11.07</v>
      </c>
    </row>
    <row r="51" spans="1:3" ht="19.5" customHeight="1">
      <c r="A51" s="47" t="s">
        <v>213</v>
      </c>
      <c r="B51" s="47" t="s">
        <v>214</v>
      </c>
      <c r="C51" s="45" t="s">
        <v>105</v>
      </c>
    </row>
    <row r="52" spans="1:3" ht="19.5" customHeight="1">
      <c r="A52" s="47" t="s">
        <v>215</v>
      </c>
      <c r="B52" s="47" t="s">
        <v>216</v>
      </c>
      <c r="C52" s="45" t="s">
        <v>105</v>
      </c>
    </row>
    <row r="53" spans="1:3" ht="19.5" customHeight="1">
      <c r="A53" s="47" t="s">
        <v>217</v>
      </c>
      <c r="B53" s="47" t="s">
        <v>218</v>
      </c>
      <c r="C53" s="45" t="s">
        <v>105</v>
      </c>
    </row>
    <row r="54" spans="1:3" ht="19.5" customHeight="1">
      <c r="A54" s="47" t="s">
        <v>219</v>
      </c>
      <c r="B54" s="47" t="s">
        <v>220</v>
      </c>
      <c r="C54" s="45" t="s">
        <v>105</v>
      </c>
    </row>
    <row r="55" spans="1:3" ht="19.5" customHeight="1">
      <c r="A55" s="47" t="s">
        <v>221</v>
      </c>
      <c r="B55" s="47" t="s">
        <v>222</v>
      </c>
      <c r="C55" s="45" t="s">
        <v>105</v>
      </c>
    </row>
    <row r="56" spans="1:3" ht="19.5" customHeight="1">
      <c r="A56" s="47" t="s">
        <v>223</v>
      </c>
      <c r="B56" s="47" t="s">
        <v>224</v>
      </c>
      <c r="C56" s="45" t="s">
        <v>105</v>
      </c>
    </row>
    <row r="57" spans="1:3" ht="19.5" customHeight="1">
      <c r="A57" s="47" t="s">
        <v>225</v>
      </c>
      <c r="B57" s="47" t="s">
        <v>226</v>
      </c>
      <c r="C57" s="45" t="s">
        <v>105</v>
      </c>
    </row>
    <row r="58" spans="1:3" ht="19.5" customHeight="1">
      <c r="A58" s="47" t="s">
        <v>227</v>
      </c>
      <c r="B58" s="47" t="s">
        <v>228</v>
      </c>
      <c r="C58" s="45" t="s">
        <v>105</v>
      </c>
    </row>
    <row r="59" spans="1:3" ht="19.5" customHeight="1">
      <c r="A59" s="47" t="s">
        <v>229</v>
      </c>
      <c r="B59" s="47" t="s">
        <v>230</v>
      </c>
      <c r="C59" s="54"/>
    </row>
    <row r="60" spans="1:3" s="35" customFormat="1" ht="19.5" customHeight="1">
      <c r="A60" s="46" t="s">
        <v>112</v>
      </c>
      <c r="B60" s="46" t="s">
        <v>113</v>
      </c>
      <c r="C60" s="45">
        <f>SUM(C61:C64)</f>
        <v>0</v>
      </c>
    </row>
    <row r="61" spans="1:3" ht="19.5" customHeight="1">
      <c r="A61" s="47" t="s">
        <v>231</v>
      </c>
      <c r="B61" s="47" t="s">
        <v>232</v>
      </c>
      <c r="C61" s="45" t="s">
        <v>105</v>
      </c>
    </row>
    <row r="62" spans="1:3" ht="19.5" customHeight="1">
      <c r="A62" s="47" t="s">
        <v>233</v>
      </c>
      <c r="B62" s="47" t="s">
        <v>234</v>
      </c>
      <c r="C62" s="45" t="s">
        <v>105</v>
      </c>
    </row>
    <row r="63" spans="1:3" ht="19.5" customHeight="1">
      <c r="A63" s="47" t="s">
        <v>235</v>
      </c>
      <c r="B63" s="47" t="s">
        <v>236</v>
      </c>
      <c r="C63" s="45" t="s">
        <v>105</v>
      </c>
    </row>
    <row r="64" spans="1:3" ht="19.5" customHeight="1">
      <c r="A64" s="47" t="s">
        <v>237</v>
      </c>
      <c r="B64" s="47" t="s">
        <v>238</v>
      </c>
      <c r="C64" s="45" t="s">
        <v>105</v>
      </c>
    </row>
    <row r="65" spans="1:3" s="35" customFormat="1" ht="19.5" customHeight="1">
      <c r="A65" s="46" t="s">
        <v>114</v>
      </c>
      <c r="B65" s="46" t="s">
        <v>115</v>
      </c>
      <c r="C65" s="45">
        <f>SUM(C66:C77)</f>
        <v>0</v>
      </c>
    </row>
    <row r="66" spans="1:3" ht="19.5" customHeight="1">
      <c r="A66" s="47" t="s">
        <v>239</v>
      </c>
      <c r="B66" s="47" t="s">
        <v>240</v>
      </c>
      <c r="C66" s="45" t="s">
        <v>105</v>
      </c>
    </row>
    <row r="67" spans="1:3" ht="19.5" customHeight="1">
      <c r="A67" s="47" t="s">
        <v>241</v>
      </c>
      <c r="B67" s="47" t="s">
        <v>242</v>
      </c>
      <c r="C67" s="45" t="s">
        <v>105</v>
      </c>
    </row>
    <row r="68" spans="1:3" ht="19.5" customHeight="1">
      <c r="A68" s="47" t="s">
        <v>243</v>
      </c>
      <c r="B68" s="47" t="s">
        <v>244</v>
      </c>
      <c r="C68" s="45" t="s">
        <v>105</v>
      </c>
    </row>
    <row r="69" spans="1:3" ht="19.5" customHeight="1">
      <c r="A69" s="47" t="s">
        <v>245</v>
      </c>
      <c r="B69" s="47" t="s">
        <v>246</v>
      </c>
      <c r="C69" s="45" t="s">
        <v>105</v>
      </c>
    </row>
    <row r="70" spans="1:3" ht="19.5" customHeight="1">
      <c r="A70" s="47" t="s">
        <v>247</v>
      </c>
      <c r="B70" s="47" t="s">
        <v>248</v>
      </c>
      <c r="C70" s="45" t="s">
        <v>105</v>
      </c>
    </row>
    <row r="71" spans="1:3" ht="19.5" customHeight="1">
      <c r="A71" s="47" t="s">
        <v>249</v>
      </c>
      <c r="B71" s="47" t="s">
        <v>250</v>
      </c>
      <c r="C71" s="45" t="s">
        <v>105</v>
      </c>
    </row>
    <row r="72" spans="1:3" ht="19.5" customHeight="1">
      <c r="A72" s="47" t="s">
        <v>251</v>
      </c>
      <c r="B72" s="47" t="s">
        <v>252</v>
      </c>
      <c r="C72" s="45" t="s">
        <v>105</v>
      </c>
    </row>
    <row r="73" spans="1:3" ht="19.5" customHeight="1">
      <c r="A73" s="47" t="s">
        <v>253</v>
      </c>
      <c r="B73" s="47" t="s">
        <v>254</v>
      </c>
      <c r="C73" s="45" t="s">
        <v>105</v>
      </c>
    </row>
    <row r="74" spans="1:3" ht="19.5" customHeight="1">
      <c r="A74" s="47" t="s">
        <v>255</v>
      </c>
      <c r="B74" s="47" t="s">
        <v>256</v>
      </c>
      <c r="C74" s="45" t="s">
        <v>105</v>
      </c>
    </row>
    <row r="75" spans="1:3" ht="19.5" customHeight="1">
      <c r="A75" s="47" t="s">
        <v>257</v>
      </c>
      <c r="B75" s="47" t="s">
        <v>258</v>
      </c>
      <c r="C75" s="45" t="s">
        <v>105</v>
      </c>
    </row>
    <row r="76" spans="1:3" ht="19.5" customHeight="1">
      <c r="A76" s="47" t="s">
        <v>259</v>
      </c>
      <c r="B76" s="47" t="s">
        <v>260</v>
      </c>
      <c r="C76" s="45" t="s">
        <v>105</v>
      </c>
    </row>
    <row r="77" spans="1:3" ht="19.5" customHeight="1">
      <c r="A77" s="47" t="s">
        <v>261</v>
      </c>
      <c r="B77" s="47" t="s">
        <v>262</v>
      </c>
      <c r="C77" s="45" t="s">
        <v>105</v>
      </c>
    </row>
    <row r="78" spans="1:3" s="35" customFormat="1" ht="19.5" customHeight="1">
      <c r="A78" s="46" t="s">
        <v>116</v>
      </c>
      <c r="B78" s="46" t="s">
        <v>117</v>
      </c>
      <c r="C78" s="45">
        <f>SUM(C79:C94)</f>
        <v>0</v>
      </c>
    </row>
    <row r="79" spans="1:3" ht="19.5" customHeight="1">
      <c r="A79" s="47" t="s">
        <v>263</v>
      </c>
      <c r="B79" s="47" t="s">
        <v>240</v>
      </c>
      <c r="C79" s="45" t="s">
        <v>105</v>
      </c>
    </row>
    <row r="80" spans="1:3" ht="19.5" customHeight="1">
      <c r="A80" s="47" t="s">
        <v>264</v>
      </c>
      <c r="B80" s="47" t="s">
        <v>242</v>
      </c>
      <c r="C80" s="45" t="s">
        <v>105</v>
      </c>
    </row>
    <row r="81" spans="1:3" ht="19.5" customHeight="1">
      <c r="A81" s="47" t="s">
        <v>265</v>
      </c>
      <c r="B81" s="47" t="s">
        <v>244</v>
      </c>
      <c r="C81" s="45" t="s">
        <v>105</v>
      </c>
    </row>
    <row r="82" spans="1:3" ht="19.5" customHeight="1">
      <c r="A82" s="47" t="s">
        <v>266</v>
      </c>
      <c r="B82" s="47" t="s">
        <v>246</v>
      </c>
      <c r="C82" s="55"/>
    </row>
    <row r="83" spans="1:3" ht="19.5" customHeight="1">
      <c r="A83" s="47" t="s">
        <v>267</v>
      </c>
      <c r="B83" s="47" t="s">
        <v>248</v>
      </c>
      <c r="C83" s="55"/>
    </row>
    <row r="84" spans="1:3" ht="19.5" customHeight="1">
      <c r="A84" s="47" t="s">
        <v>268</v>
      </c>
      <c r="B84" s="47" t="s">
        <v>250</v>
      </c>
      <c r="C84" s="55"/>
    </row>
    <row r="85" spans="1:3" ht="19.5" customHeight="1">
      <c r="A85" s="47" t="s">
        <v>269</v>
      </c>
      <c r="B85" s="47" t="s">
        <v>252</v>
      </c>
      <c r="C85" s="55"/>
    </row>
    <row r="86" spans="1:3" ht="19.5" customHeight="1">
      <c r="A86" s="47" t="s">
        <v>270</v>
      </c>
      <c r="B86" s="47" t="s">
        <v>271</v>
      </c>
      <c r="C86" s="55"/>
    </row>
    <row r="87" spans="1:3" ht="19.5" customHeight="1">
      <c r="A87" s="47" t="s">
        <v>272</v>
      </c>
      <c r="B87" s="47" t="s">
        <v>273</v>
      </c>
      <c r="C87" s="55"/>
    </row>
    <row r="88" spans="1:3" ht="19.5" customHeight="1">
      <c r="A88" s="47" t="s">
        <v>274</v>
      </c>
      <c r="B88" s="47" t="s">
        <v>275</v>
      </c>
      <c r="C88" s="55"/>
    </row>
    <row r="89" spans="1:3" ht="19.5" customHeight="1">
      <c r="A89" s="47" t="s">
        <v>276</v>
      </c>
      <c r="B89" s="50" t="s">
        <v>277</v>
      </c>
      <c r="C89" s="55"/>
    </row>
    <row r="90" spans="1:3" ht="19.5" customHeight="1">
      <c r="A90" s="47" t="s">
        <v>278</v>
      </c>
      <c r="B90" s="47" t="s">
        <v>254</v>
      </c>
      <c r="C90" s="55"/>
    </row>
    <row r="91" spans="1:3" ht="19.5" customHeight="1">
      <c r="A91" s="47" t="s">
        <v>279</v>
      </c>
      <c r="B91" s="47" t="s">
        <v>256</v>
      </c>
      <c r="C91" s="55"/>
    </row>
    <row r="92" spans="1:3" ht="19.5" customHeight="1">
      <c r="A92" s="47" t="s">
        <v>280</v>
      </c>
      <c r="B92" s="47" t="s">
        <v>258</v>
      </c>
      <c r="C92" s="55"/>
    </row>
    <row r="93" spans="1:3" ht="19.5" customHeight="1">
      <c r="A93" s="47" t="s">
        <v>281</v>
      </c>
      <c r="B93" s="47" t="s">
        <v>260</v>
      </c>
      <c r="C93" s="55"/>
    </row>
    <row r="94" spans="1:3" ht="19.5" customHeight="1">
      <c r="A94" s="47" t="s">
        <v>282</v>
      </c>
      <c r="B94" s="47" t="s">
        <v>283</v>
      </c>
      <c r="C94" s="55"/>
    </row>
    <row r="95" spans="1:3" s="35" customFormat="1" ht="19.5" customHeight="1">
      <c r="A95" s="46" t="s">
        <v>118</v>
      </c>
      <c r="B95" s="46" t="s">
        <v>119</v>
      </c>
      <c r="C95" s="55">
        <f>SUM(C96:C97)</f>
        <v>0</v>
      </c>
    </row>
    <row r="96" spans="1:3" ht="19.5" customHeight="1">
      <c r="A96" s="47" t="s">
        <v>284</v>
      </c>
      <c r="B96" s="47" t="s">
        <v>285</v>
      </c>
      <c r="C96" s="55"/>
    </row>
    <row r="97" spans="1:3" ht="19.5" customHeight="1">
      <c r="A97" s="47" t="s">
        <v>286</v>
      </c>
      <c r="B97" s="47" t="s">
        <v>287</v>
      </c>
      <c r="C97" s="55"/>
    </row>
    <row r="98" spans="1:3" s="35" customFormat="1" ht="19.5" customHeight="1">
      <c r="A98" s="46" t="s">
        <v>120</v>
      </c>
      <c r="B98" s="46" t="s">
        <v>121</v>
      </c>
      <c r="C98" s="55">
        <f>SUM(C99:C103)</f>
        <v>0</v>
      </c>
    </row>
    <row r="99" spans="1:3" ht="19.5" customHeight="1">
      <c r="A99" s="47" t="s">
        <v>288</v>
      </c>
      <c r="B99" s="47" t="s">
        <v>285</v>
      </c>
      <c r="C99" s="55"/>
    </row>
    <row r="100" spans="1:3" ht="19.5" customHeight="1">
      <c r="A100" s="47" t="s">
        <v>289</v>
      </c>
      <c r="B100" s="47" t="s">
        <v>290</v>
      </c>
      <c r="C100" s="55"/>
    </row>
    <row r="101" spans="1:3" ht="19.5" customHeight="1">
      <c r="A101" s="47" t="s">
        <v>291</v>
      </c>
      <c r="B101" s="47" t="s">
        <v>292</v>
      </c>
      <c r="C101" s="55"/>
    </row>
    <row r="102" spans="1:3" ht="19.5" customHeight="1">
      <c r="A102" s="47" t="s">
        <v>293</v>
      </c>
      <c r="B102" s="47" t="s">
        <v>294</v>
      </c>
      <c r="C102" s="55"/>
    </row>
    <row r="103" spans="1:3" ht="19.5" customHeight="1">
      <c r="A103" s="47" t="s">
        <v>295</v>
      </c>
      <c r="B103" s="47" t="s">
        <v>287</v>
      </c>
      <c r="C103" s="55"/>
    </row>
    <row r="104" spans="1:3" s="35" customFormat="1" ht="19.5" customHeight="1">
      <c r="A104" s="46" t="s">
        <v>122</v>
      </c>
      <c r="B104" s="46" t="s">
        <v>123</v>
      </c>
      <c r="C104" s="55">
        <f>SUM(C105:C106)</f>
        <v>0</v>
      </c>
    </row>
    <row r="105" spans="1:3" ht="19.5" customHeight="1">
      <c r="A105" s="47" t="s">
        <v>296</v>
      </c>
      <c r="B105" s="47" t="s">
        <v>297</v>
      </c>
      <c r="C105" s="55"/>
    </row>
    <row r="106" spans="1:3" ht="19.5" customHeight="1">
      <c r="A106" s="47" t="s">
        <v>298</v>
      </c>
      <c r="B106" s="47" t="s">
        <v>299</v>
      </c>
      <c r="C106" s="55"/>
    </row>
    <row r="107" spans="1:3" s="35" customFormat="1" ht="19.5" customHeight="1">
      <c r="A107" s="46" t="s">
        <v>124</v>
      </c>
      <c r="B107" s="46" t="s">
        <v>125</v>
      </c>
      <c r="C107" s="55">
        <f>SUM(C108:C111)</f>
        <v>0</v>
      </c>
    </row>
    <row r="108" spans="1:3" ht="19.5" customHeight="1">
      <c r="A108" s="47" t="s">
        <v>300</v>
      </c>
      <c r="B108" s="47" t="s">
        <v>301</v>
      </c>
      <c r="C108" s="55"/>
    </row>
    <row r="109" spans="1:3" ht="19.5" customHeight="1">
      <c r="A109" s="47" t="s">
        <v>302</v>
      </c>
      <c r="B109" s="47" t="s">
        <v>303</v>
      </c>
      <c r="C109" s="55"/>
    </row>
    <row r="110" spans="1:3" ht="19.5" customHeight="1">
      <c r="A110" s="47" t="s">
        <v>304</v>
      </c>
      <c r="B110" s="47" t="s">
        <v>305</v>
      </c>
      <c r="C110" s="55"/>
    </row>
    <row r="111" spans="1:3" ht="19.5" customHeight="1">
      <c r="A111" s="47" t="s">
        <v>306</v>
      </c>
      <c r="B111" s="47" t="s">
        <v>125</v>
      </c>
      <c r="C111" s="55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27" t="s">
        <v>307</v>
      </c>
      <c r="B1" s="28"/>
    </row>
    <row r="2" spans="1:2" ht="28.5" customHeight="1">
      <c r="A2" s="29" t="s">
        <v>308</v>
      </c>
      <c r="B2" s="29"/>
    </row>
    <row r="3" spans="1:2" ht="18" customHeight="1">
      <c r="A3" s="30"/>
      <c r="B3" s="31" t="s">
        <v>2</v>
      </c>
    </row>
    <row r="4" spans="1:2" ht="19.5" customHeight="1">
      <c r="A4" s="32" t="s">
        <v>309</v>
      </c>
      <c r="B4" s="32" t="s">
        <v>6</v>
      </c>
    </row>
    <row r="5" spans="1:2" ht="19.5" customHeight="1">
      <c r="A5" s="32" t="s">
        <v>32</v>
      </c>
      <c r="B5" s="33">
        <f>SUM(B6:B8)</f>
        <v>7</v>
      </c>
    </row>
    <row r="6" spans="1:2" ht="19.5" customHeight="1">
      <c r="A6" s="33" t="s">
        <v>310</v>
      </c>
      <c r="B6" s="33">
        <v>0</v>
      </c>
    </row>
    <row r="7" spans="1:2" ht="19.5" customHeight="1">
      <c r="A7" s="33" t="s">
        <v>311</v>
      </c>
      <c r="B7" s="33">
        <v>0</v>
      </c>
    </row>
    <row r="8" spans="1:2" ht="19.5" customHeight="1">
      <c r="A8" s="33" t="s">
        <v>312</v>
      </c>
      <c r="B8" s="33">
        <f>SUM(B9:B10)</f>
        <v>7</v>
      </c>
    </row>
    <row r="9" spans="1:2" ht="19.5" customHeight="1">
      <c r="A9" s="34" t="s">
        <v>313</v>
      </c>
      <c r="B9" s="33">
        <v>7</v>
      </c>
    </row>
    <row r="10" spans="1:2" ht="19.5" customHeight="1">
      <c r="A10" s="34" t="s">
        <v>314</v>
      </c>
      <c r="B10" s="33">
        <v>0</v>
      </c>
    </row>
    <row r="11" spans="1:2" ht="46.5" customHeight="1">
      <c r="A11" s="13" t="s">
        <v>315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2020-03-31T08:47:21Z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