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90" tabRatio="1000" activeTab="7"/>
  </bookViews>
  <sheets>
    <sheet name="附表3-1" sheetId="1" r:id="rId1"/>
    <sheet name="附表3-2" sheetId="2" r:id="rId2"/>
    <sheet name="附表3-3" sheetId="3" r:id="rId3"/>
    <sheet name="附表3-4" sheetId="4" r:id="rId4"/>
    <sheet name="附表3-5" sheetId="5" r:id="rId5"/>
    <sheet name="附表3-6" sheetId="6" r:id="rId6"/>
    <sheet name="附表3-7" sheetId="7" r:id="rId7"/>
    <sheet name="附表3-8" sheetId="8" r:id="rId8"/>
    <sheet name="附表3-9" sheetId="9" r:id="rId9"/>
    <sheet name="附表3-10" sheetId="10" r:id="rId10"/>
    <sheet name="附表3-11" sheetId="11" r:id="rId11"/>
    <sheet name="附表3-12" sheetId="12" r:id="rId12"/>
    <sheet name="Sheet1" sheetId="13" r:id="rId13"/>
    <sheet name="Sheet2" sheetId="14" r:id="rId14"/>
  </sheets>
  <externalReferences>
    <externalReference r:id="rId15"/>
    <externalReference r:id="rId16"/>
  </externalReferences>
  <definedNames>
    <definedName name="_xlnm._FilterDatabase" localSheetId="7" hidden="1">'附表3-8'!$A$4:$C$111</definedName>
    <definedName name="_xlnm.Print_Titles" localSheetId="0">'附表3-1'!$2:6</definedName>
    <definedName name="_xlnm.Print_Titles" localSheetId="1">'附表3-2'!$1:5</definedName>
    <definedName name="_xlnm.Print_Titles" localSheetId="2">'附表3-3'!$1:6</definedName>
    <definedName name="_xlnm.Print_Titles" localSheetId="3">'附表3-4'!$1:5</definedName>
    <definedName name="_xlnm.Print_Titles" localSheetId="4">'附表3-5'!$1:5</definedName>
    <definedName name="_xlnm.Print_Titles" localSheetId="5">'附表3-6'!$1:5</definedName>
    <definedName name="_xlnm.Print_Titles" localSheetId="7">'附表3-8'!$1:4</definedName>
    <definedName name="_xlnm.Print_Titles" localSheetId="8">'附表3-9'!$1:4</definedName>
    <definedName name="_xlnm.Print_Titles" localSheetId="9">'附表3-10'!$1:5</definedName>
    <definedName name="_Order1" hidden="1">255</definedName>
    <definedName name="_Order2" hidden="1">255</definedName>
    <definedName name="Database">#REF!</definedName>
    <definedName name="database2">#REF!</definedName>
    <definedName name="database3">#REF!</definedName>
    <definedName name="gxxe2003">'[1]P1012001'!$A$6:$E$117</definedName>
    <definedName name="hhhh">#REF!</definedName>
    <definedName name="kkkk">#REF!</definedName>
    <definedName name="_xlnm.Print_Area" localSheetId="6">'附表3-7'!$A$1:$C$15</definedName>
    <definedName name="_xlnm.Print_Titles">#N/A</definedName>
    <definedName name="UU">#REF!</definedName>
    <definedName name="YY">#REF!</definedName>
    <definedName name="地区名称">#REF!</definedName>
    <definedName name="福州">#REF!</definedName>
    <definedName name="汇率">#REF!</definedName>
    <definedName name="全额差额比例">'[2]C01-1'!#REF!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体制上解">#REF!</definedName>
  </definedNames>
  <calcPr calcId="144525" fullPrecision="0"/>
</workbook>
</file>

<file path=xl/sharedStrings.xml><?xml version="1.0" encoding="utf-8"?>
<sst xmlns="http://schemas.openxmlformats.org/spreadsheetml/2006/main" count="2720" uniqueCount="958">
  <si>
    <t>附表3-1</t>
  </si>
  <si>
    <t>2020年度收支预算总表</t>
  </si>
  <si>
    <t>单位：万元</t>
  </si>
  <si>
    <t>收    入</t>
  </si>
  <si>
    <t>支    出</t>
  </si>
  <si>
    <t>收入项目类别</t>
  </si>
  <si>
    <t>预算数</t>
  </si>
  <si>
    <t>支出项目类别</t>
  </si>
  <si>
    <t>一、一般公共预算拨款</t>
  </si>
  <si>
    <t>一、基本支出</t>
  </si>
  <si>
    <t>二、基金预算财政拨款</t>
  </si>
  <si>
    <t xml:space="preserve">     人员支出</t>
  </si>
  <si>
    <t>三、财政专户拨款</t>
  </si>
  <si>
    <t xml:space="preserve">     对个人和家庭补助支出</t>
  </si>
  <si>
    <t>加遗属</t>
  </si>
  <si>
    <t>四、单位其他收入</t>
  </si>
  <si>
    <t xml:space="preserve">     公用支出</t>
  </si>
  <si>
    <t>五、单位结余结转资金</t>
  </si>
  <si>
    <t>二、项目支出</t>
  </si>
  <si>
    <t>收入合计</t>
  </si>
  <si>
    <t>支出合计</t>
  </si>
  <si>
    <t>附表3-2</t>
  </si>
  <si>
    <t>2020年度收入预算总表</t>
  </si>
  <si>
    <t>单位编码</t>
  </si>
  <si>
    <t>单位名称</t>
  </si>
  <si>
    <t>资金来源</t>
  </si>
  <si>
    <t>总计</t>
  </si>
  <si>
    <t>一般公共预算拨款</t>
  </si>
  <si>
    <t>基金预算拨款</t>
  </si>
  <si>
    <t>财政专户拨款</t>
  </si>
  <si>
    <t>单位结余结转资金</t>
  </si>
  <si>
    <t>单位其它收入</t>
  </si>
  <si>
    <t>**</t>
  </si>
  <si>
    <t>038001</t>
  </si>
  <si>
    <t>福州市马尾区民政局本级</t>
  </si>
  <si>
    <t>038002</t>
  </si>
  <si>
    <t>福州市马尾区民政事务服务中心</t>
  </si>
  <si>
    <t>038003</t>
  </si>
  <si>
    <t>福州市马尾区民政局（异地退休）</t>
  </si>
  <si>
    <t>附表3-3</t>
  </si>
  <si>
    <t>2020年度支出预算总表</t>
  </si>
  <si>
    <t>科目编码</t>
  </si>
  <si>
    <t>科目名称</t>
  </si>
  <si>
    <t>合计</t>
  </si>
  <si>
    <t>人员支出</t>
  </si>
  <si>
    <t>对个人和家庭的补助支出</t>
  </si>
  <si>
    <t>公用支出</t>
  </si>
  <si>
    <t>项目支出</t>
  </si>
  <si>
    <t>038</t>
  </si>
  <si>
    <t>福州市马尾区民政局</t>
  </si>
  <si>
    <t>2080201</t>
  </si>
  <si>
    <t>行政运行（民政管理事务）</t>
  </si>
  <si>
    <t>2080206</t>
  </si>
  <si>
    <t>社会组织管理</t>
  </si>
  <si>
    <t>2080207</t>
  </si>
  <si>
    <t>行政区划和地名管理</t>
  </si>
  <si>
    <t>2080208</t>
  </si>
  <si>
    <t>基层政权建设和社区治理</t>
  </si>
  <si>
    <t>2080299</t>
  </si>
  <si>
    <t>其他民政管理事务支出</t>
  </si>
  <si>
    <t>2080501</t>
  </si>
  <si>
    <t>行政单位离退休</t>
  </si>
  <si>
    <t>2080502</t>
  </si>
  <si>
    <t>事业单位离退休</t>
  </si>
  <si>
    <t>2080505</t>
  </si>
  <si>
    <t>机关事业单位基本养老保险缴费支出</t>
  </si>
  <si>
    <t>2080506</t>
  </si>
  <si>
    <t>机关事业单位职业年金缴费支出</t>
  </si>
  <si>
    <t>2080899</t>
  </si>
  <si>
    <t>其他优抚支出</t>
  </si>
  <si>
    <t>2081001</t>
  </si>
  <si>
    <t>儿童福利</t>
  </si>
  <si>
    <t>2081002</t>
  </si>
  <si>
    <t>老年福利</t>
  </si>
  <si>
    <t>2081006</t>
  </si>
  <si>
    <t>养老服务</t>
  </si>
  <si>
    <t>2081099</t>
  </si>
  <si>
    <t>其他社会福利支出</t>
  </si>
  <si>
    <t>2081107</t>
  </si>
  <si>
    <t>残疾人生活和护理补贴</t>
  </si>
  <si>
    <t>2081901</t>
  </si>
  <si>
    <t>城市最低生活保障金支出</t>
  </si>
  <si>
    <t>2081902</t>
  </si>
  <si>
    <t>农村最低生活保障金支出</t>
  </si>
  <si>
    <t>2082001</t>
  </si>
  <si>
    <t>临时救助支出</t>
  </si>
  <si>
    <t>2082002</t>
  </si>
  <si>
    <t>流浪乞讨人员救助支出</t>
  </si>
  <si>
    <t>2082101</t>
  </si>
  <si>
    <t>城市特困人员救助供养支出</t>
  </si>
  <si>
    <t>2082102</t>
  </si>
  <si>
    <t>农村特困人员救助供养支出</t>
  </si>
  <si>
    <t>2082502</t>
  </si>
  <si>
    <t>其他农村生活救助</t>
  </si>
  <si>
    <t>2089901</t>
  </si>
  <si>
    <t>其他社会保障和就业支出</t>
  </si>
  <si>
    <t>2101399</t>
  </si>
  <si>
    <t>其他医疗救助支出</t>
  </si>
  <si>
    <t>2101499</t>
  </si>
  <si>
    <t>其他优抚对象医疗支出</t>
  </si>
  <si>
    <t>2300308</t>
  </si>
  <si>
    <t>社会保障和就业（专项转移支付）</t>
  </si>
  <si>
    <t>备注：1.本表公开到功能分类科目的项级科目。2.各部门在依法公开部门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</si>
  <si>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附表3-4</t>
  </si>
  <si>
    <t>2020年度财政拨款收支预算总表</t>
  </si>
  <si>
    <t xml:space="preserve">    人员支出</t>
  </si>
  <si>
    <t xml:space="preserve">    对个人和家庭补助支出</t>
  </si>
  <si>
    <t xml:space="preserve">    公用支出</t>
  </si>
  <si>
    <t>附表3-5</t>
  </si>
  <si>
    <t>2020年度一般公共预算拨款支出预算表</t>
  </si>
  <si>
    <t>其中：</t>
  </si>
  <si>
    <t>基本支出</t>
  </si>
  <si>
    <t>备注：本表公开到政府支出功能分类项级科目。</t>
  </si>
  <si>
    <t>附表3-6</t>
  </si>
  <si>
    <t>2020年度政府性基金拨款支出预算表</t>
  </si>
  <si>
    <t>本表无内容</t>
  </si>
  <si>
    <t>备注：1.本表公开到政府支出功能分类项级科目。</t>
  </si>
  <si>
    <t xml:space="preserve">      2.没有数据的单位应当列出空表并说明。</t>
  </si>
  <si>
    <t>附表3-7</t>
  </si>
  <si>
    <t>2020年度一般公共预算支出经济分类情况表</t>
  </si>
  <si>
    <t>合         计</t>
  </si>
  <si>
    <t/>
  </si>
  <si>
    <t>301</t>
  </si>
  <si>
    <t>工资福利支出</t>
  </si>
  <si>
    <t>302</t>
  </si>
  <si>
    <t>商品和服务支出</t>
  </si>
  <si>
    <t>303</t>
  </si>
  <si>
    <t>对个人和家庭的补助</t>
  </si>
  <si>
    <t>307</t>
  </si>
  <si>
    <t>债务利息及费用支出</t>
  </si>
  <si>
    <t>309</t>
  </si>
  <si>
    <t>资本性支出（基本建设）</t>
  </si>
  <si>
    <t>310</t>
  </si>
  <si>
    <t>资本性支出</t>
  </si>
  <si>
    <t>311</t>
  </si>
  <si>
    <t>对企业补助（基本建设）</t>
  </si>
  <si>
    <t>312</t>
  </si>
  <si>
    <t>对企业补助</t>
  </si>
  <si>
    <t>313</t>
  </si>
  <si>
    <t>对社会保障基金补助</t>
  </si>
  <si>
    <t>399</t>
  </si>
  <si>
    <t>其他支出</t>
  </si>
  <si>
    <t>附表3-8</t>
  </si>
  <si>
    <t>2020年度一般公共预算基本支出经济分类情况表</t>
  </si>
  <si>
    <t>科目编码</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</si>
  <si>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</si>
  <si>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</si>
  <si>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</si>
  <si>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</si>
  <si>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</si>
  <si>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</si>
  <si>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</si>
  <si>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</si>
  <si>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</si>
  <si>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</si>
  <si>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</si>
  <si>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</si>
  <si>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</si>
  <si>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</si>
  <si>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</si>
  <si>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</si>
  <si>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</si>
  <si>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</si>
  <si>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</si>
  <si>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</si>
  <si>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</si>
  <si>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</si>
  <si>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</si>
  <si>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</si>
  <si>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</si>
  <si>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</si>
  <si>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</si>
  <si>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</si>
  <si>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</si>
  <si>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</si>
  <si>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</si>
  <si>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</si>
  <si>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</si>
  <si>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</si>
  <si>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</si>
  <si>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</si>
  <si>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</si>
  <si>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</si>
  <si>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</si>
  <si>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</si>
  <si>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</si>
  <si>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</si>
  <si>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</si>
  <si>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</si>
  <si>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</si>
  <si>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</si>
  <si>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</si>
  <si>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</si>
  <si>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</si>
  <si>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</si>
  <si>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</si>
  <si>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</si>
  <si>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</si>
  <si>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</si>
  <si>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</si>
  <si>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</si>
  <si>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</si>
  <si>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</si>
  <si>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</si>
  <si>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</si>
  <si>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</si>
  <si>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</si>
  <si>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</si>
  <si>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</si>
  <si>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</si>
  <si>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</si>
  <si>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</si>
  <si>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</si>
  <si>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</si>
  <si>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</si>
  <si>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</si>
  <si>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</si>
  <si>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</si>
  <si>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</si>
  <si>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</si>
  <si>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</si>
  <si>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</si>
  <si>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</si>
  <si>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</si>
  <si>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</si>
  <si>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</si>
  <si>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</si>
  <si>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</si>
  <si>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</si>
  <si>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</si>
  <si>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</si>
  <si>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</si>
  <si>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</si>
  <si>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</si>
  <si>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</si>
  <si>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</si>
  <si>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</si>
  <si>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</si>
  <si>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</si>
  <si>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</si>
  <si>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</si>
  <si>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</si>
  <si>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</si>
  <si>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</si>
  <si>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</si>
  <si>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30399</t>
  </si>
  <si>
    <t>其他对个人和家庭的补助</t>
  </si>
  <si>
    <t>30701</t>
  </si>
  <si>
    <t>国内债务付息</t>
  </si>
  <si>
    <t>30702</t>
  </si>
  <si>
    <t>国外债务付息</t>
  </si>
  <si>
    <t>30703</t>
  </si>
  <si>
    <t>国内债务发行费用</t>
  </si>
  <si>
    <t>30704</t>
  </si>
  <si>
    <t>国外债务发行费用</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</si>
  <si>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</si>
  <si>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</si>
  <si>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</si>
  <si>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</si>
  <si>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</si>
  <si>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</si>
  <si>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</si>
  <si>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</si>
  <si>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</si>
  <si>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</si>
  <si>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</si>
  <si>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</si>
  <si>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</si>
  <si>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</si>
  <si>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</si>
  <si>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</si>
  <si>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</si>
  <si>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</si>
  <si>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</si>
  <si>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</si>
  <si>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</si>
  <si>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</si>
  <si>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</si>
  <si>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</si>
  <si>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31001</t>
  </si>
  <si>
    <t>31002</t>
  </si>
  <si>
    <t>31003</t>
  </si>
  <si>
    <t>31005</t>
  </si>
  <si>
    <t>31006</t>
  </si>
  <si>
    <t>31007</t>
  </si>
  <si>
    <t>31008</t>
  </si>
  <si>
    <t>31009</t>
  </si>
  <si>
    <t>土地补偿</t>
  </si>
  <si>
    <t>31010</t>
  </si>
  <si>
    <t>安置补助</t>
  </si>
  <si>
    <t>31011</t>
  </si>
  <si>
    <t>地上附着物和青苗补偿</t>
  </si>
  <si>
    <t>31012</t>
  </si>
  <si>
    <t xml:space="preserve">
拆迁补偿
</t>
  </si>
  <si>
    <t>31013</t>
  </si>
  <si>
    <t>31019</t>
  </si>
  <si>
    <t>31021</t>
  </si>
  <si>
    <t>31022</t>
  </si>
  <si>
    <t>31099</t>
  </si>
  <si>
    <t>其他资本性支出</t>
  </si>
  <si>
    <t>31101</t>
  </si>
  <si>
    <t>资本金注入</t>
  </si>
  <si>
    <t>31199</t>
  </si>
  <si>
    <t>其他对企业补助</t>
  </si>
  <si>
    <t>31201</t>
  </si>
  <si>
    <t>31203</t>
  </si>
  <si>
    <t>政府投资基金股权投资</t>
  </si>
  <si>
    <t>31204</t>
  </si>
  <si>
    <t>费用补贴</t>
  </si>
  <si>
    <t>31205</t>
  </si>
  <si>
    <t>利息补贴</t>
  </si>
  <si>
    <t>31299</t>
  </si>
  <si>
    <t>31302</t>
  </si>
  <si>
    <t>对社会保险基金补助</t>
  </si>
  <si>
    <t>31303</t>
  </si>
  <si>
    <t>补充全国社会保障基金</t>
  </si>
  <si>
    <t>39906</t>
  </si>
  <si>
    <t>赠与</t>
  </si>
  <si>
    <t>39907</t>
  </si>
  <si>
    <t>国家赔偿费用支出</t>
  </si>
  <si>
    <t>39908</t>
  </si>
  <si>
    <t>对民间非营利组织和群众性自治组织补贴</t>
  </si>
  <si>
    <t>39999</t>
  </si>
  <si>
    <t>附表3-9</t>
  </si>
  <si>
    <t>2020年度一般公共预算“三公”经费支出预算表</t>
  </si>
  <si>
    <t>项目</t>
  </si>
  <si>
    <t>1、因公出国（境）费用</t>
  </si>
  <si>
    <t>2、公务接待费</t>
  </si>
  <si>
    <t>3、公务用车购置及运行费</t>
  </si>
  <si>
    <t>其中：（1）公务用车运行费</t>
  </si>
  <si>
    <t xml:space="preserve">      （2）公务用车购置费</t>
  </si>
  <si>
    <t>备注：本表不能留空，没有金额必须标零或写无，并备注说明“本单位无一般公共预算安排的三公经费支出”。</t>
  </si>
  <si>
    <t>附表3-10</t>
  </si>
  <si>
    <t>2020年度部门专项资金管理清单目录</t>
  </si>
  <si>
    <t>主管部门名称</t>
  </si>
  <si>
    <t>专项资金立项项目名称</t>
  </si>
  <si>
    <t>立项依据</t>
  </si>
  <si>
    <t>执行年限</t>
  </si>
  <si>
    <t>实施规划</t>
  </si>
  <si>
    <t>总体绩效目标</t>
  </si>
  <si>
    <t>支出级次</t>
  </si>
  <si>
    <t>资金拼盘</t>
  </si>
  <si>
    <t>资金分配办法及支出标准</t>
  </si>
  <si>
    <t>小计</t>
  </si>
  <si>
    <t>一般公共财政预算</t>
  </si>
  <si>
    <t>政府性基金预算</t>
  </si>
  <si>
    <t xml:space="preserve">编报说明：
1.立项依据：指专项资金设立所依据的法律、法规、规章或者政府的规范性文件。按照“《标题》+（文号）：主要依据内容”的格式填报。有多个设立依据的，应按设立依据的级次，从高到低填列。
2.执行年限：专项资金未确定执行期限的，统一设定期限为3年。
3.总体绩效目标：描述专项资金在实施过程中（包括实施期、当年度）计划达到的产出和效果，主要采用定性描述。
4.实施规划：描述专项资金的主要内容和分阶段实施计划等内容。
5.支出级次：分为“部门发展性项目支出”和“对下转移支付支出”。同一专项资金项目包含多种分类的，需区别标识，例：部门发展性项目支出xxx万元、对下转移支付支出xxx万元。
6.资金分配办法及支出标准：按照专项资金使用管理办法的相关规定填报，其中：资金分配办法分为“因素法”、“项目法”、“因素法、项目法相结合”。实行因素法分配的专项资金要描述资金分配因素的量化指标、权重系数和分配公式；实行项目管理法的专项资金要描述具体申报条件、筛选原则和审批程序。
</t>
  </si>
  <si>
    <t>附表3-11</t>
  </si>
  <si>
    <t>2020年度部门业务费绩效目标表</t>
  </si>
  <si>
    <t>序号</t>
  </si>
  <si>
    <t>项目名称</t>
  </si>
  <si>
    <t>上年度预算安排资金(万元)</t>
  </si>
  <si>
    <t>本年度预算安排资金总计(万元)</t>
  </si>
  <si>
    <t>项目总体绩效目标</t>
  </si>
  <si>
    <t>项目年度绩效目标</t>
  </si>
  <si>
    <t>公共财政预算拨款</t>
  </si>
  <si>
    <t>其他资金</t>
  </si>
  <si>
    <t>目标分类</t>
  </si>
  <si>
    <t>分类细化</t>
  </si>
  <si>
    <t>绩效目标内容</t>
  </si>
  <si>
    <t>参考标准</t>
  </si>
  <si>
    <t>绩效目标值</t>
  </si>
  <si>
    <t>001</t>
  </si>
  <si>
    <t>社会组织孵化运营经费</t>
  </si>
  <si>
    <t>通过建设社会组织孵化基地，达到大力培育、不断发展壮大、服务社区居民，承接政府职能，促进社会发展的目的。</t>
  </si>
  <si>
    <t>投入</t>
  </si>
  <si>
    <t>成本目标</t>
  </si>
  <si>
    <t>预算执行率（年度实际支出数/年初预算数）</t>
  </si>
  <si>
    <t>2019年95%</t>
  </si>
  <si>
    <t>2020年不低于90%</t>
  </si>
  <si>
    <t>002</t>
  </si>
  <si>
    <t xml:space="preserve">   </t>
  </si>
  <si>
    <t>时效目标</t>
  </si>
  <si>
    <t>绩效目标完成率</t>
  </si>
  <si>
    <t>2019年100%</t>
  </si>
  <si>
    <t>2020年100%</t>
  </si>
  <si>
    <t>003</t>
  </si>
  <si>
    <t>产出</t>
  </si>
  <si>
    <t>数量目标</t>
  </si>
  <si>
    <t>孵化社会组织数量</t>
  </si>
  <si>
    <t>2019年6个</t>
  </si>
  <si>
    <t>2020年不低于6个</t>
  </si>
  <si>
    <t>004</t>
  </si>
  <si>
    <t>效益</t>
  </si>
  <si>
    <t>服务对象满意度</t>
  </si>
  <si>
    <t>服务社会组织满意度</t>
  </si>
  <si>
    <t>005</t>
  </si>
  <si>
    <t>社会效益目标</t>
  </si>
  <si>
    <t>全区受益社会组织数量</t>
  </si>
  <si>
    <t>2019年119家</t>
  </si>
  <si>
    <t>2020年不低于119家</t>
  </si>
  <si>
    <t>006</t>
  </si>
  <si>
    <t>★“三社联动”试点工作项目经费</t>
  </si>
  <si>
    <t>通过建立起以社区为平台、社会组织为载体，社工专业人才为核心的社区治理队伍，达到打造一批机制健全、运行有序、群众满意、可复制可推广的“三社联动”示范典型的目的</t>
  </si>
  <si>
    <t>预算执行率（当年预算实际支出/当年预算）</t>
  </si>
  <si>
    <t>007</t>
  </si>
  <si>
    <t>目标完成率（当年完成目标数/期初编制目标数）</t>
  </si>
  <si>
    <t>008</t>
  </si>
  <si>
    <t>区级“三社联动”试点数量</t>
  </si>
  <si>
    <t>2019年7个区级试点</t>
  </si>
  <si>
    <t>2020年不少于4个区级试点</t>
  </si>
  <si>
    <t>009</t>
  </si>
  <si>
    <t>服务社区社会组织满意度</t>
  </si>
  <si>
    <t>010</t>
  </si>
  <si>
    <t>社会效益</t>
  </si>
  <si>
    <t>项目受益社区数</t>
  </si>
  <si>
    <t>2019年7个</t>
  </si>
  <si>
    <t>2020年不低于4个</t>
  </si>
  <si>
    <t>011</t>
  </si>
  <si>
    <t>▲★社会工作者继续再教育经费</t>
  </si>
  <si>
    <t>通过进一步加强社区、社会组织人才队伍建设，达到充分发挥社区、社会组织、社工在社会治理过程中的基础性作用的目的</t>
  </si>
  <si>
    <t>2020年新增项目</t>
  </si>
  <si>
    <t>012</t>
  </si>
  <si>
    <t>013</t>
  </si>
  <si>
    <t>举办培训班数量</t>
  </si>
  <si>
    <t>2020年不少于4次</t>
  </si>
  <si>
    <t>014</t>
  </si>
  <si>
    <t>参加培训班人次</t>
  </si>
  <si>
    <t>2020年不低于300人</t>
  </si>
  <si>
    <t>015</t>
  </si>
  <si>
    <t>服务社工满意度</t>
  </si>
  <si>
    <t>慈善总会管理经费</t>
  </si>
  <si>
    <t>通过保障慈善总会日常工作顺利开展，达到慈善总会赈灾救难，扶贫济困，助孤安老，助医助学的目的。</t>
  </si>
  <si>
    <t>2020年不低于95%</t>
  </si>
  <si>
    <t>039</t>
  </si>
  <si>
    <t>040</t>
  </si>
  <si>
    <t>可持续影响目标</t>
  </si>
  <si>
    <t>慈善总会各项工作完成度</t>
  </si>
  <si>
    <t>041</t>
  </si>
  <si>
    <t>慰问孤寡老人人数</t>
  </si>
  <si>
    <t>2019年124人</t>
  </si>
  <si>
    <t>2020年不低于110人</t>
  </si>
  <si>
    <t>042</t>
  </si>
  <si>
    <t>慰问低保困难户</t>
  </si>
  <si>
    <t>2019年1073人</t>
  </si>
  <si>
    <t>2020年不低于1000户</t>
  </si>
  <si>
    <t>043</t>
  </si>
  <si>
    <t>慈善总会服务对象满意度</t>
  </si>
  <si>
    <t>044</t>
  </si>
  <si>
    <t>慈善总会帮扶覆盖面</t>
  </si>
  <si>
    <t>172</t>
  </si>
  <si>
    <t>★预留民政新增支出</t>
  </si>
  <si>
    <t>通过为新增民政专项预留资金，达到保证民政日常工作顺利开展的目的。</t>
  </si>
  <si>
    <t>2018年80%</t>
  </si>
  <si>
    <t>2019年不低于95%</t>
  </si>
  <si>
    <t>173</t>
  </si>
  <si>
    <t>174</t>
  </si>
  <si>
    <t>民政各项工作完成度</t>
  </si>
  <si>
    <t>2019年100%完成</t>
  </si>
  <si>
    <t>175</t>
  </si>
  <si>
    <t>民政服务对象满意度</t>
  </si>
  <si>
    <t>176</t>
  </si>
  <si>
    <t>民政事务覆盖面</t>
  </si>
  <si>
    <t>177</t>
  </si>
  <si>
    <t>民政管理事务经费</t>
  </si>
  <si>
    <t>通过保障民政社会事务顺利开展，达到"上为政府分忧，下为群众解愁"的目的。</t>
  </si>
  <si>
    <t>178</t>
  </si>
  <si>
    <t>179</t>
  </si>
  <si>
    <t>结婚登记对数</t>
  </si>
  <si>
    <t>2019年不低于800对</t>
  </si>
  <si>
    <t>2020年不低于800对</t>
  </si>
  <si>
    <t>180</t>
  </si>
  <si>
    <t>离婚登记对数</t>
  </si>
  <si>
    <t>2019年不低于300对</t>
  </si>
  <si>
    <t>2020年不低于300对</t>
  </si>
  <si>
    <t>181</t>
  </si>
  <si>
    <t>182</t>
  </si>
  <si>
    <t>183</t>
  </si>
  <si>
    <t>▲二维码门牌及路名牌采购、安装</t>
  </si>
  <si>
    <t>通过安装、购置路门牌，达到完善区内门牌路牌设施的目的</t>
  </si>
  <si>
    <t>184</t>
  </si>
  <si>
    <t>185</t>
  </si>
  <si>
    <t>覆盖人口数</t>
  </si>
  <si>
    <t>2020年不低于20万人</t>
  </si>
  <si>
    <t>186</t>
  </si>
  <si>
    <t>路门牌覆盖镇街数</t>
  </si>
  <si>
    <t>2020年不低于2个</t>
  </si>
  <si>
    <t>187</t>
  </si>
  <si>
    <t>群众满意度</t>
  </si>
  <si>
    <t>188</t>
  </si>
  <si>
    <t>★城乡村（居）建设专项经费和村（居）培训经费</t>
  </si>
  <si>
    <t>通过提高城乡村、居社区工作人员基本素质，达到实现城乡村、居委会规范化建设，促进城乡村、居稳定和发展的目的。</t>
  </si>
  <si>
    <t>189</t>
  </si>
  <si>
    <t>190</t>
  </si>
  <si>
    <t>培训人次</t>
  </si>
  <si>
    <t>2019年360人次</t>
  </si>
  <si>
    <t>2020年不低于360人次</t>
  </si>
  <si>
    <t>191</t>
  </si>
  <si>
    <t>培训场次</t>
  </si>
  <si>
    <t>2019年2场次</t>
  </si>
  <si>
    <t>2020年不低于2场次</t>
  </si>
  <si>
    <t>192</t>
  </si>
  <si>
    <t>质量目标</t>
  </si>
  <si>
    <t>城乡村、居委会规范化建设完成度</t>
  </si>
  <si>
    <t>193</t>
  </si>
  <si>
    <t>村居服务对象满意度</t>
  </si>
  <si>
    <t>212</t>
  </si>
  <si>
    <t>★社区服务群众专项经费</t>
  </si>
  <si>
    <t>通过切实发挥好服务群众作用，达到有效提升社区服务水平的目的。</t>
  </si>
  <si>
    <t>213</t>
  </si>
  <si>
    <t>214</t>
  </si>
  <si>
    <t>发放的镇街数</t>
  </si>
  <si>
    <t>2019年4个镇街</t>
  </si>
  <si>
    <t>2020年4个镇街</t>
  </si>
  <si>
    <t>215</t>
  </si>
  <si>
    <t>发放的社区数</t>
  </si>
  <si>
    <t>2019年14个社区</t>
  </si>
  <si>
    <t>2020年14个社区</t>
  </si>
  <si>
    <t>216</t>
  </si>
  <si>
    <t>发放经费到位率</t>
  </si>
  <si>
    <t>217</t>
  </si>
  <si>
    <t>服务社区满意度</t>
  </si>
  <si>
    <t>218</t>
  </si>
  <si>
    <t>★社区工作服务站工作经费</t>
  </si>
  <si>
    <t>通过保障社区工作服务站工作经费，达到顺利开展社区管理工作的目的。</t>
  </si>
  <si>
    <t>219</t>
  </si>
  <si>
    <t>220</t>
  </si>
  <si>
    <t>221</t>
  </si>
  <si>
    <t>222</t>
  </si>
  <si>
    <t>223</t>
  </si>
  <si>
    <t>224</t>
  </si>
  <si>
    <t>★马限社区办公用房租金</t>
  </si>
  <si>
    <t>通过经费的保障，达到确保罗星街道马限社区工作顺利开展的目的</t>
  </si>
  <si>
    <t>225</t>
  </si>
  <si>
    <t>226</t>
  </si>
  <si>
    <t>2019年1个</t>
  </si>
  <si>
    <t>2020年1个</t>
  </si>
  <si>
    <t>227</t>
  </si>
  <si>
    <t>228</t>
  </si>
  <si>
    <t>229</t>
  </si>
  <si>
    <t>241</t>
  </si>
  <si>
    <t>▲台湾社工服务中心经费</t>
  </si>
  <si>
    <t>通过打造马尾区对台社会工作品牌，达到使马尾区成为台湾社工登陆的第一家园的目的。</t>
  </si>
  <si>
    <t>242</t>
  </si>
  <si>
    <t>243</t>
  </si>
  <si>
    <t>台湾社会服务人员考试数量</t>
  </si>
  <si>
    <t>2020年不少于57人</t>
  </si>
  <si>
    <t>244</t>
  </si>
  <si>
    <t>2020年1次</t>
  </si>
  <si>
    <t>245</t>
  </si>
  <si>
    <t>服务人员满意度</t>
  </si>
  <si>
    <t>101</t>
  </si>
  <si>
    <t>★镇街照料中心租金</t>
  </si>
  <si>
    <t>通过推进马尾区社区居家养老专业化服务建设，达到做好养老服务体系建设“补短板”工作的目的</t>
  </si>
  <si>
    <t>102</t>
  </si>
  <si>
    <t>103</t>
  </si>
  <si>
    <t>补贴养老服务照料中心数量</t>
  </si>
  <si>
    <t>2019年2个</t>
  </si>
  <si>
    <t>2020年2个</t>
  </si>
  <si>
    <t>104</t>
  </si>
  <si>
    <t>经费发放到位率</t>
  </si>
  <si>
    <t>2019年不低于100%</t>
  </si>
  <si>
    <t>105</t>
  </si>
  <si>
    <t>受益养老服务照料中心满意度</t>
  </si>
  <si>
    <t>附表3-12</t>
  </si>
  <si>
    <t>2020年度专项资金绩效目标表</t>
  </si>
  <si>
    <t>五老定补</t>
  </si>
  <si>
    <t>通过落实《福州市人民政府关于进一步加强革命“五老”人员生活保障及解决革命“五老”人员遗偶生活困难的通知》，达到使广大五老同志感受到组织的温暖的目的。</t>
  </si>
  <si>
    <t>2019年80%</t>
  </si>
  <si>
    <t>抚恤对象人数</t>
  </si>
  <si>
    <t>2019年16人</t>
  </si>
  <si>
    <t>2020年不高于16人</t>
  </si>
  <si>
    <t>补助资金社会化发放程度</t>
  </si>
  <si>
    <t>优抚对象满意度</t>
  </si>
  <si>
    <t>2019年90%</t>
  </si>
  <si>
    <t>拥军优抚安置政策保障程度</t>
  </si>
  <si>
    <t>五老遗偶补助</t>
  </si>
  <si>
    <t>通过落实《福州市人民政府关于进一步加强革命“五老”人员生活保障及解决革命“五老”人员遗偶生活困难的通知》，达到使广大五老同志遗偶感受到政府的温暖的目的。</t>
  </si>
  <si>
    <t>2019年59人</t>
  </si>
  <si>
    <t>2020年不低于55人</t>
  </si>
  <si>
    <t>五老遗偶对象满意度</t>
  </si>
  <si>
    <t>★革命五老人员医疗省级补助资金</t>
  </si>
  <si>
    <t>通过为“五老”人员提供医疗省级补助资金，达到让享受补助人员病有所医的目的。</t>
  </si>
  <si>
    <t>享受补助五老人数</t>
  </si>
  <si>
    <t>2019年19人</t>
  </si>
  <si>
    <t>016</t>
  </si>
  <si>
    <t>享受补助五老人次</t>
  </si>
  <si>
    <t>2019年228人次</t>
  </si>
  <si>
    <t>2020年228人次</t>
  </si>
  <si>
    <t>017</t>
  </si>
  <si>
    <t>五老对象满意度</t>
  </si>
  <si>
    <t>2019年不低于98%</t>
  </si>
  <si>
    <t>2020年不低于98%</t>
  </si>
  <si>
    <t>018</t>
  </si>
  <si>
    <t>流浪乞讨人员临时救助</t>
  </si>
  <si>
    <t>通过对流浪乞讨人员进行救助，达到关爱流浪乞讨人员的目的。</t>
  </si>
  <si>
    <t>019</t>
  </si>
  <si>
    <t>020</t>
  </si>
  <si>
    <t>救助流浪乞讨人员人次</t>
  </si>
  <si>
    <t>2019年500人次</t>
  </si>
  <si>
    <t>2020年不低于400人次</t>
  </si>
  <si>
    <t>021</t>
  </si>
  <si>
    <t>补助对象与《流浪乞讨人员救助管理办法》吻合度</t>
  </si>
  <si>
    <t>022</t>
  </si>
  <si>
    <t>救助流浪乞讨人员满意度</t>
  </si>
  <si>
    <t>023</t>
  </si>
  <si>
    <t>★居家养老服务站提升</t>
  </si>
  <si>
    <t>通过围绕我区老年保障中心工作，达到完善现有养老保障机制为目标，稳步推进居家养老模式的健康发展，努力推进老年福利发展的目的。</t>
  </si>
  <si>
    <t>024</t>
  </si>
  <si>
    <t>025</t>
  </si>
  <si>
    <t>居养站提升数量</t>
  </si>
  <si>
    <t>026</t>
  </si>
  <si>
    <t>居家养老老年人受益覆盖面</t>
  </si>
  <si>
    <t>027</t>
  </si>
  <si>
    <t>受益对象满意度</t>
  </si>
  <si>
    <t>028</t>
  </si>
  <si>
    <t>★农村幸福院建设费</t>
  </si>
  <si>
    <t>通过进一步落实党和国家关于加快推进以改善民生为重点的社会建设的精神，达到切实做好我区老年人养老工作的目的。</t>
  </si>
  <si>
    <t>029</t>
  </si>
  <si>
    <t>2020年不低于80%</t>
  </si>
  <si>
    <t>030</t>
  </si>
  <si>
    <t>新增农村幸福院数量</t>
  </si>
  <si>
    <t>2019年9个</t>
  </si>
  <si>
    <t>2020年新增4个</t>
  </si>
  <si>
    <t>031</t>
  </si>
  <si>
    <t>农村老年人受益覆盖面</t>
  </si>
  <si>
    <t>032</t>
  </si>
  <si>
    <t>033</t>
  </si>
  <si>
    <t>★农村幸福院运营补贴</t>
  </si>
  <si>
    <t>通过贯彻省、市老龄办的部署，紧紧围绕我区老年保障中心工作，达到以完善现有养老保障机制为目标，努力推进老年福利发展的目的。</t>
  </si>
  <si>
    <t>034</t>
  </si>
  <si>
    <t>035</t>
  </si>
  <si>
    <t>补助星级农村幸福院数量</t>
  </si>
  <si>
    <t>2019年24个</t>
  </si>
  <si>
    <t>2020年补助35个</t>
  </si>
  <si>
    <t>036</t>
  </si>
  <si>
    <t>037</t>
  </si>
  <si>
    <t>★失能老年人护理补贴</t>
  </si>
  <si>
    <t>通过为全区60岁以上失能老年人提供护理补贴，达到让失能老人生活得到基本保障的目的。</t>
  </si>
  <si>
    <t>2019年0%</t>
  </si>
  <si>
    <t>60岁以上失能老年人数量</t>
  </si>
  <si>
    <t>2019年11人</t>
  </si>
  <si>
    <t>2020年补助5人</t>
  </si>
  <si>
    <t>失能老年人受益覆盖面</t>
  </si>
  <si>
    <t>2019年55%</t>
  </si>
  <si>
    <t>失能老人满意度</t>
  </si>
  <si>
    <t>★居养服务中心工作经费</t>
  </si>
  <si>
    <t>通过围绕我区老年保障中心工作，达到稳步推进居家养老模式的健康发展，努力推进老年福利由补缺型向适度普惠型发展的目的。</t>
  </si>
  <si>
    <t>补贴居养服务中心数量</t>
  </si>
  <si>
    <t>2019年22个</t>
  </si>
  <si>
    <t>2020年24个</t>
  </si>
  <si>
    <t>045</t>
  </si>
  <si>
    <t>补贴居养服务站数量</t>
  </si>
  <si>
    <t>046</t>
  </si>
  <si>
    <t>047</t>
  </si>
  <si>
    <t>受益养老服务中心满意度</t>
  </si>
  <si>
    <t>048</t>
  </si>
  <si>
    <t>老年公寓数字电视费</t>
  </si>
  <si>
    <t>通过贯彻实施《福建省人民政府关于加快养老服务业的实施意见》（闽政[2014]5号文）文件精神，达到对非营利性养老服务机构有线（数字）电视“建设费”和基本收视维护费进行补助的目的。</t>
  </si>
  <si>
    <t>2019年85%</t>
  </si>
  <si>
    <t>049</t>
  </si>
  <si>
    <t>050</t>
  </si>
  <si>
    <t>补贴终端数量</t>
  </si>
  <si>
    <t>2019年397个</t>
  </si>
  <si>
    <t>2020年424个</t>
  </si>
  <si>
    <t>051</t>
  </si>
  <si>
    <t>经费到位率</t>
  </si>
  <si>
    <t>052</t>
  </si>
  <si>
    <t>老年公寓老人满意度</t>
  </si>
  <si>
    <t>053</t>
  </si>
  <si>
    <t>★马尾区三镇一街80岁以上高龄补贴</t>
  </si>
  <si>
    <t>通过进一步贯彻落实民政部关于建立高龄老年人补贴的有关精神，达到积极探索高龄老年人补贴的长效机制，努力实现“老有所养、老有所医、老有所学、老有所乐、老有所教、老有所为”的目的。</t>
  </si>
  <si>
    <t>054</t>
  </si>
  <si>
    <t>055</t>
  </si>
  <si>
    <t>补助100岁以上老年人数</t>
  </si>
  <si>
    <t>2019年12人</t>
  </si>
  <si>
    <t>2020年12人</t>
  </si>
  <si>
    <t>056</t>
  </si>
  <si>
    <t>补助80-99岁老年人数</t>
  </si>
  <si>
    <t>2019年4250人</t>
  </si>
  <si>
    <t>2020年4600人</t>
  </si>
  <si>
    <t>057</t>
  </si>
  <si>
    <t>058</t>
  </si>
  <si>
    <t>补助对象满意度</t>
  </si>
  <si>
    <t>059</t>
  </si>
  <si>
    <t>★乡镇养老协理员经费</t>
  </si>
  <si>
    <t>通过保障养老协理人员待遇，达到稳定工作者队伍，充实基层民政队伍力量，完善基层民政服务体系，确保各项工作有效运转的目的。</t>
  </si>
  <si>
    <t>060</t>
  </si>
  <si>
    <t>061</t>
  </si>
  <si>
    <t>062</t>
  </si>
  <si>
    <t>发放经费人数</t>
  </si>
  <si>
    <t>2019年4人</t>
  </si>
  <si>
    <t>2020年4人</t>
  </si>
  <si>
    <t>063</t>
  </si>
  <si>
    <t>养老协理员满意度</t>
  </si>
  <si>
    <t>064</t>
  </si>
  <si>
    <t>★养老服务体系“补短板”实体援助和基础信息服务</t>
  </si>
  <si>
    <t>通过贯彻实施(闽政办[2016]125号）文件精神，达到推进马尾区社区居家养老专业化服务建设，做好养老服务体系建设“补短板”工作的目的。</t>
  </si>
  <si>
    <t>065</t>
  </si>
  <si>
    <t>066</t>
  </si>
  <si>
    <t>享受政策的试点镇（街）测算基础信息服务老年人数</t>
  </si>
  <si>
    <t>2019年4200人</t>
  </si>
  <si>
    <t>2020年4500人</t>
  </si>
  <si>
    <t>067</t>
  </si>
  <si>
    <t>享受政策的试点镇（街）实体援助老年人数</t>
  </si>
  <si>
    <t>2019年300人</t>
  </si>
  <si>
    <t>2020年400人</t>
  </si>
  <si>
    <t>068</t>
  </si>
  <si>
    <t>受益试点镇（街）七类老年人基础信息及实体援助服务覆盖面</t>
  </si>
  <si>
    <t>069</t>
  </si>
  <si>
    <t>★老年节活动经费</t>
  </si>
  <si>
    <t>通过贯彻党和国家老龄工作方针政策，达到推动老龄事业全面协调可持续发展，积极培养和践行社会主义核心价值观，营造敬老爱老的社会氛围的目的。</t>
  </si>
  <si>
    <t>070</t>
  </si>
  <si>
    <t>071</t>
  </si>
  <si>
    <t>慰问95-99岁老年人人数</t>
  </si>
  <si>
    <t>2020年不低于95人</t>
  </si>
  <si>
    <t>072</t>
  </si>
  <si>
    <t>慰问老年机构数量</t>
  </si>
  <si>
    <t>2019年6家</t>
  </si>
  <si>
    <t>2020年6家</t>
  </si>
  <si>
    <t>073</t>
  </si>
  <si>
    <t>受慰问对象满意度</t>
  </si>
  <si>
    <t>074</t>
  </si>
  <si>
    <t>★60岁以上老年人意外伤害险</t>
  </si>
  <si>
    <t>通过为老年人在家、出行提供更好的保障，达到提高老年人生活质量的目的。</t>
  </si>
  <si>
    <t>075</t>
  </si>
  <si>
    <t>076</t>
  </si>
  <si>
    <t>为60岁以上投保人数</t>
  </si>
  <si>
    <t>2019年3.7万人</t>
  </si>
  <si>
    <t>2020年3.7万人</t>
  </si>
  <si>
    <t>077</t>
  </si>
  <si>
    <t>60岁以上老年人受益覆盖面</t>
  </si>
  <si>
    <t>078</t>
  </si>
  <si>
    <t>079</t>
  </si>
  <si>
    <t>80岁以上低保老人高龄补贴</t>
  </si>
  <si>
    <t>通过发放高龄低保老人补贴，达到建立健全经济困难的高龄、失能老年人养老服务问题的目的。</t>
  </si>
  <si>
    <t>080</t>
  </si>
  <si>
    <t>081</t>
  </si>
  <si>
    <t>补助人数</t>
  </si>
  <si>
    <t>2019年不低于80人</t>
  </si>
  <si>
    <t>2020年不低于80人</t>
  </si>
  <si>
    <t>082</t>
  </si>
  <si>
    <t>补助人次数</t>
  </si>
  <si>
    <t>2019年 960人次</t>
  </si>
  <si>
    <t>2020年 960人次</t>
  </si>
  <si>
    <t>083</t>
  </si>
  <si>
    <t>低保高龄补助对象满意度</t>
  </si>
  <si>
    <t>084</t>
  </si>
  <si>
    <t>★爱心超市</t>
  </si>
  <si>
    <t>通过补助爱心超市，动员社区成员、单位和社区居民捐助资金、衣物、生活用品，达到解决特困户生活困难问题的目的。</t>
  </si>
  <si>
    <t>085</t>
  </si>
  <si>
    <t>086</t>
  </si>
  <si>
    <t>2019年150人</t>
  </si>
  <si>
    <t>2020年150人</t>
  </si>
  <si>
    <t>087</t>
  </si>
  <si>
    <t>2019年1800人次</t>
  </si>
  <si>
    <t>2020年1800人次</t>
  </si>
  <si>
    <t>088</t>
  </si>
  <si>
    <t>爱心超市补助对象满意度</t>
  </si>
  <si>
    <t>089</t>
  </si>
  <si>
    <t>★城市特困救助供养资金</t>
  </si>
  <si>
    <t>通过确保城市特困人员救助制度的实施，达到切实保障城市特困群众基本生活的目的。</t>
  </si>
  <si>
    <t>090</t>
  </si>
  <si>
    <t>091</t>
  </si>
  <si>
    <t>2019年1人</t>
  </si>
  <si>
    <t>092</t>
  </si>
  <si>
    <t>2019年1人次</t>
  </si>
  <si>
    <t>2020年48人次</t>
  </si>
  <si>
    <t>093</t>
  </si>
  <si>
    <t>094</t>
  </si>
  <si>
    <t>城市特困补助对象满意度</t>
  </si>
  <si>
    <t>095</t>
  </si>
  <si>
    <t>★城镇居民低保金</t>
  </si>
  <si>
    <t>通过切实保障城镇困难低保群众的基本生活，达到保障城乡低保制度顺利实施的目的。</t>
  </si>
  <si>
    <t>096</t>
  </si>
  <si>
    <t>097</t>
  </si>
  <si>
    <t>2019年600人</t>
  </si>
  <si>
    <t>2020年600人</t>
  </si>
  <si>
    <t>098</t>
  </si>
  <si>
    <t>2019年7200人次</t>
  </si>
  <si>
    <t>2020年7200人次</t>
  </si>
  <si>
    <t>099</t>
  </si>
  <si>
    <t>100</t>
  </si>
  <si>
    <t>城镇低保人员覆盖面</t>
  </si>
  <si>
    <t>城镇低保补助对象满意度</t>
  </si>
  <si>
    <t>★农村低保金</t>
  </si>
  <si>
    <t>通过切实保障农村困难低保群众的基本生活，达到保障城乡低保制度顺利实施的目的。</t>
  </si>
  <si>
    <t>2019年1000人</t>
  </si>
  <si>
    <t>2020年1200人</t>
  </si>
  <si>
    <t>2019年12000人次</t>
  </si>
  <si>
    <t>2020年14400人次</t>
  </si>
  <si>
    <t>106</t>
  </si>
  <si>
    <t>107</t>
  </si>
  <si>
    <t>农村低保人员覆盖面</t>
  </si>
  <si>
    <t>108</t>
  </si>
  <si>
    <t>农村低保补助对象满意度</t>
  </si>
  <si>
    <t>109</t>
  </si>
  <si>
    <t>★农村特困救助供养资金</t>
  </si>
  <si>
    <t>通过确保农村特困人员救助制度的实施，达到切实保障农村特困群众基本生活的目的。</t>
  </si>
  <si>
    <t>110</t>
  </si>
  <si>
    <t>111</t>
  </si>
  <si>
    <t>2019年25人</t>
  </si>
  <si>
    <t>2020年28人</t>
  </si>
  <si>
    <t>112</t>
  </si>
  <si>
    <t>2019年310人次</t>
  </si>
  <si>
    <t>2020年336人次</t>
  </si>
  <si>
    <t>113</t>
  </si>
  <si>
    <t>114</t>
  </si>
  <si>
    <t>农村特困补助对象满意度</t>
  </si>
  <si>
    <t>115</t>
  </si>
  <si>
    <t>★文澳老年公寓住养费</t>
  </si>
  <si>
    <t>通过救助、供养孤寡老年人，达到实现“老有所养、老有所医、老有所学、老有所乐、老有所教、老有所为”的目的。</t>
  </si>
  <si>
    <t>116</t>
  </si>
  <si>
    <t>117</t>
  </si>
  <si>
    <t>住养人员覆盖面</t>
  </si>
  <si>
    <t>118</t>
  </si>
  <si>
    <t>2019年15人</t>
  </si>
  <si>
    <t>2020年15人</t>
  </si>
  <si>
    <t>119</t>
  </si>
  <si>
    <t>文澳住养老人满意度</t>
  </si>
  <si>
    <t>120</t>
  </si>
  <si>
    <t>城乡困难对象临时补助及外来务工人员临时救助</t>
  </si>
  <si>
    <t>通过坚持托底线、救急难、可持续原则，达到保障困难群众基本生活的目的。</t>
  </si>
  <si>
    <t>121</t>
  </si>
  <si>
    <t>122</t>
  </si>
  <si>
    <t>2019年150人次</t>
  </si>
  <si>
    <t>2020年170人次</t>
  </si>
  <si>
    <t>123</t>
  </si>
  <si>
    <t>124</t>
  </si>
  <si>
    <t>救助对象满意度</t>
  </si>
  <si>
    <t>125</t>
  </si>
  <si>
    <t>严重精神障碍患者临时救助兜底资金</t>
  </si>
  <si>
    <t>通过做好严重精神病障碍兜底工作，达到维护社会安定稳定的目的。</t>
  </si>
  <si>
    <t>126</t>
  </si>
  <si>
    <t>127</t>
  </si>
  <si>
    <t>2019年2人</t>
  </si>
  <si>
    <t>2020年2人</t>
  </si>
  <si>
    <t>128</t>
  </si>
  <si>
    <t>129</t>
  </si>
  <si>
    <t>严重精神障碍患者救助对象满意度</t>
  </si>
  <si>
    <t>130</t>
  </si>
  <si>
    <t>★重度残疾生活补贴和护理补贴</t>
  </si>
  <si>
    <t>通过保障重度残疾人的基本生活保障水平，做好重度残疾人生活工作，达到让重度残疾人得到看得见的切身利益，感受到政府实实在在的温暖的目的</t>
  </si>
  <si>
    <t>131</t>
  </si>
  <si>
    <t>132</t>
  </si>
  <si>
    <t>残疾人两项补贴补助人数</t>
  </si>
  <si>
    <t>2019年700人</t>
  </si>
  <si>
    <t>2020年1720人</t>
  </si>
  <si>
    <t>133</t>
  </si>
  <si>
    <t>残疾人补助资金社会化发放程度</t>
  </si>
  <si>
    <t>134</t>
  </si>
  <si>
    <t>残疾人补助对象满意度</t>
  </si>
  <si>
    <t>135</t>
  </si>
  <si>
    <t>★两节慰问费</t>
  </si>
  <si>
    <t>通过为城乡低保对象、五老人员、困难群众等发放元旦、春节慰问费，达到让享受对象倍感政府温暖的目的。</t>
  </si>
  <si>
    <t>136</t>
  </si>
  <si>
    <t>137</t>
  </si>
  <si>
    <t>慰问人数</t>
  </si>
  <si>
    <t>2019年3000人</t>
  </si>
  <si>
    <t>2020年2800人</t>
  </si>
  <si>
    <t>138</t>
  </si>
  <si>
    <t>慰问对象覆盖面</t>
  </si>
  <si>
    <t>139</t>
  </si>
  <si>
    <t>慰问对象满意度</t>
  </si>
  <si>
    <t>140</t>
  </si>
  <si>
    <t>▲孤儿基本生活费</t>
  </si>
  <si>
    <t>通过建立健全困境儿童关爱机制，达到促进儿童健康成长的目的</t>
  </si>
  <si>
    <t>141</t>
  </si>
  <si>
    <t>142</t>
  </si>
  <si>
    <t>2020年1人</t>
  </si>
  <si>
    <t>143</t>
  </si>
  <si>
    <t>144</t>
  </si>
  <si>
    <t>145</t>
  </si>
  <si>
    <t>★村级民政协管员津贴</t>
  </si>
  <si>
    <t>通过保障各村居民政协管员待遇，达到确保村居民政工作顺利开展的目的。</t>
  </si>
  <si>
    <t>146</t>
  </si>
  <si>
    <t>147</t>
  </si>
  <si>
    <t>2019年62人</t>
  </si>
  <si>
    <t>2020年62人</t>
  </si>
  <si>
    <t>148</t>
  </si>
  <si>
    <t>补助的镇街数</t>
  </si>
  <si>
    <t>149</t>
  </si>
  <si>
    <t>150</t>
  </si>
  <si>
    <t>151</t>
  </si>
  <si>
    <t>★社区工作服务站人员经费</t>
  </si>
  <si>
    <t>通过保障社区专职工作人员待遇，稳定社区工作者队伍，达到为社区居民提供优质服务，实现对社会事务进行有效管理的目的。</t>
  </si>
  <si>
    <t>152</t>
  </si>
  <si>
    <t>153</t>
  </si>
  <si>
    <t>发放人数</t>
  </si>
  <si>
    <t>2019年119人</t>
  </si>
  <si>
    <t>2020年129人</t>
  </si>
  <si>
    <t>154</t>
  </si>
  <si>
    <t>155</t>
  </si>
  <si>
    <t>156</t>
  </si>
  <si>
    <t>157</t>
  </si>
  <si>
    <t>★社区居委会人员经费</t>
  </si>
  <si>
    <t>通过保障社区居委会人员待遇，稳定社区居委会队伍，达到为社区居民提供优质服务，实现对社会事务的有效和自治管理的目的。</t>
  </si>
  <si>
    <t>158</t>
  </si>
  <si>
    <t>159</t>
  </si>
  <si>
    <t>160</t>
  </si>
  <si>
    <t>161</t>
  </si>
  <si>
    <t>2019年34人</t>
  </si>
  <si>
    <t>2020年35人</t>
  </si>
  <si>
    <t>162</t>
  </si>
  <si>
    <t>163</t>
  </si>
  <si>
    <t>★社区治理2019年达标和标杆社区创建补助经费</t>
  </si>
  <si>
    <t>通过经费保障，给予村、社区创建治理工作经费保障</t>
  </si>
  <si>
    <t>164</t>
  </si>
  <si>
    <t>165</t>
  </si>
  <si>
    <t>166</t>
  </si>
  <si>
    <t>发放的村、社区数</t>
  </si>
  <si>
    <t>2019年30个村、社区</t>
  </si>
  <si>
    <t>2019年26个村、社区</t>
  </si>
  <si>
    <t>167</t>
  </si>
  <si>
    <t>2019年不少于95%</t>
  </si>
  <si>
    <t>168</t>
  </si>
  <si>
    <t>169</t>
  </si>
  <si>
    <t>▲★整治违建坟墓三年行动</t>
  </si>
  <si>
    <t>通过将违建坟墓迁葬、建设公益性公墓（骨灰楼）等措施，达到逐步实现消减旧墓存量，推进文明殡葬的目的。</t>
  </si>
  <si>
    <t>170</t>
  </si>
  <si>
    <t>171</t>
  </si>
  <si>
    <t>迁移违建坟墓数量</t>
  </si>
  <si>
    <t>2020年不低于113台</t>
  </si>
  <si>
    <t>补助对象与《福州市马尾区坟墓整治奖补方案》吻合度</t>
  </si>
  <si>
    <t>违建坟墓责任人满意度</t>
  </si>
  <si>
    <t>★社会福利中心建设工程经费（一期）</t>
  </si>
  <si>
    <t>通过建设我区集社会救助和社会养老等功能为一体的多功能化、社会化、开放化福利中心，达到政府供养孤老、养育孤儿的目的。</t>
  </si>
  <si>
    <t>建筑质量等级</t>
  </si>
  <si>
    <t>2019年100%合格</t>
  </si>
  <si>
    <t>2020年100%合格</t>
  </si>
  <si>
    <t>新增床位数量</t>
  </si>
  <si>
    <t>2019年未竣工</t>
  </si>
  <si>
    <t>2020年300个</t>
  </si>
  <si>
    <t>可持续影响效益</t>
  </si>
  <si>
    <t>工程建设完成度</t>
  </si>
  <si>
    <t>▲★社会福利中心二装经费</t>
  </si>
  <si>
    <t>装修质量等级</t>
  </si>
  <si>
    <t>内部装修面积</t>
  </si>
  <si>
    <t>2020年15000平方米</t>
  </si>
  <si>
    <t>▲★社会福利中心建设工程经费(二期）</t>
  </si>
  <si>
    <t>绿化质量等级</t>
  </si>
  <si>
    <t>绿化面积</t>
  </si>
  <si>
    <t>2020年8000平方米</t>
  </si>
  <si>
    <t>周边配套景观工程建设度</t>
  </si>
  <si>
    <t>★琅岐康乐苑骨灰楼项目工程</t>
  </si>
  <si>
    <t>通过建设琅岐康乐苑骨灰楼，达到加强琅岐岛殡葬事业管理、规范殡葬秩序、解决私埋滥葬等问题的目的。</t>
  </si>
  <si>
    <t>2019年50%</t>
  </si>
  <si>
    <t>2019年20%</t>
  </si>
  <si>
    <t>2019年合格以上</t>
  </si>
  <si>
    <t>2020年合格以上</t>
  </si>
  <si>
    <t>建成康乐苑骨灰楼面积</t>
  </si>
  <si>
    <t>2020年建成15000平方米</t>
  </si>
  <si>
    <t>新增骨灰龛个数</t>
  </si>
  <si>
    <t>2019年项目未竣工</t>
  </si>
  <si>
    <t>2020年建成10000个</t>
  </si>
  <si>
    <t>194</t>
  </si>
  <si>
    <t>殡仪车辆经费</t>
  </si>
  <si>
    <t>通过保障两辆殡仪车费经费，达到完成日常运尸任务的目的。</t>
  </si>
  <si>
    <t>195</t>
  </si>
  <si>
    <t>196</t>
  </si>
  <si>
    <t>殡仪车数量</t>
  </si>
  <si>
    <t>2019年2辆</t>
  </si>
  <si>
    <t>2020年2辆</t>
  </si>
  <si>
    <t>197</t>
  </si>
  <si>
    <t>日常接尸任务完成率</t>
  </si>
  <si>
    <t>2020年100%完成</t>
  </si>
  <si>
    <t>198</t>
  </si>
  <si>
    <t>殡葬服务对象满意度</t>
  </si>
</sst>
</file>

<file path=xl/styles.xml><?xml version="1.0" encoding="utf-8"?>
<styleSheet xmlns="http://schemas.openxmlformats.org/spreadsheetml/2006/main">
  <numFmts count="23">
    <numFmt numFmtId="41" formatCode="_ * #,##0_ ;_ * \-#,##0_ ;_ * &quot;-&quot;_ ;_ @_ "/>
    <numFmt numFmtId="176" formatCode="#,##0;\-#,##0;&quot;-&quot;"/>
    <numFmt numFmtId="177" formatCode="_ \¥* #,##0.00_ ;_ \¥* \-#,##0.00_ ;_ \¥* &quot;-&quot;??_ ;_ @_ "/>
    <numFmt numFmtId="42" formatCode="_ &quot;￥&quot;* #,##0_ ;_ &quot;￥&quot;* \-#,##0_ ;_ &quot;￥&quot;* &quot;-&quot;_ ;_ @_ "/>
    <numFmt numFmtId="178" formatCode="0.00_ "/>
    <numFmt numFmtId="179" formatCode="###,###,###,##0.00"/>
    <numFmt numFmtId="180" formatCode="_-* #,##0_-;\-* #,##0_-;_-* &quot;-&quot;_-;_-@_-"/>
    <numFmt numFmtId="181" formatCode="#,##0.00_ "/>
    <numFmt numFmtId="182" formatCode="\$#,##0.00;\(\$#,##0.00\)"/>
    <numFmt numFmtId="183" formatCode="_-* #,##0.0000_-;\-* #,##0.0000_-;_-* &quot;-&quot;??_-;_-@_-"/>
    <numFmt numFmtId="184" formatCode="0.0"/>
    <numFmt numFmtId="185" formatCode="_-\¥* #,##0_-;\-\¥* #,##0_-;_-\¥* &quot;-&quot;_-;_-@_-"/>
    <numFmt numFmtId="43" formatCode="_ * #,##0.00_ ;_ * \-#,##0.00_ ;_ * &quot;-&quot;??_ ;_ @_ "/>
    <numFmt numFmtId="44" formatCode="_ &quot;￥&quot;* #,##0.00_ ;_ &quot;￥&quot;* \-#,##0.00_ ;_ &quot;￥&quot;* &quot;-&quot;??_ ;_ @_ "/>
    <numFmt numFmtId="186" formatCode="#,##0.000_ "/>
    <numFmt numFmtId="187" formatCode="\$#,##0;\(\$#,##0\)"/>
    <numFmt numFmtId="188" formatCode="_(* #,##0.00_);_(* \(#,##0.00\);_(* &quot;-&quot;??_);_(@_)"/>
    <numFmt numFmtId="189" formatCode="_-* #,##0.00_-;\-* #,##0.00_-;_-* &quot;-&quot;??_-;_-@_-"/>
    <numFmt numFmtId="190" formatCode="_-&quot;$&quot;* #,##0_-;\-&quot;$&quot;* #,##0_-;_-&quot;$&quot;* &quot;-&quot;_-;_-@_-"/>
    <numFmt numFmtId="191" formatCode="_(&quot;$&quot;* #,##0.00_);_(&quot;$&quot;* \(#,##0.00\);_(&quot;$&quot;* &quot;-&quot;??_);_(@_)"/>
    <numFmt numFmtId="192" formatCode="* #,##0.0;* \-#,##0.0;* &quot;&quot;??;@"/>
    <numFmt numFmtId="193" formatCode="#,##0.0"/>
    <numFmt numFmtId="194" formatCode="#,##0;\(#,##0\)"/>
  </numFmts>
  <fonts count="70">
    <font>
      <sz val="12"/>
      <name val="宋体"/>
      <charset val="134"/>
    </font>
    <font>
      <sz val="9"/>
      <name val="宋体"/>
      <charset val="134"/>
    </font>
    <font>
      <sz val="12"/>
      <color theme="1"/>
      <name val="宋体"/>
      <charset val="134"/>
      <scheme val="minor"/>
    </font>
    <font>
      <sz val="16"/>
      <name val="方正小标宋_GBK"/>
      <charset val="134"/>
    </font>
    <font>
      <b/>
      <sz val="11"/>
      <color theme="1"/>
      <name val="宋体"/>
      <charset val="134"/>
      <scheme val="minor"/>
    </font>
    <font>
      <sz val="12"/>
      <name val="宋体"/>
      <charset val="134"/>
      <scheme val="minor"/>
    </font>
    <font>
      <sz val="11"/>
      <name val="华文楷体"/>
      <charset val="134"/>
    </font>
    <font>
      <sz val="11"/>
      <name val="宋体"/>
      <charset val="134"/>
    </font>
    <font>
      <sz val="10"/>
      <name val="Arial"/>
      <charset val="134"/>
    </font>
    <font>
      <sz val="12"/>
      <name val="楷体_GB2312"/>
      <charset val="134"/>
    </font>
    <font>
      <sz val="11"/>
      <name val="宋体"/>
      <charset val="134"/>
      <scheme val="minor"/>
    </font>
    <font>
      <b/>
      <sz val="11"/>
      <name val="宋体"/>
      <charset val="134"/>
      <scheme val="minor"/>
    </font>
    <font>
      <b/>
      <sz val="12"/>
      <name val="宋体"/>
      <charset val="134"/>
    </font>
    <font>
      <sz val="16"/>
      <color theme="1"/>
      <name val="方正小标宋_GBK"/>
      <charset val="134"/>
    </font>
    <font>
      <b/>
      <sz val="11"/>
      <color indexed="8"/>
      <name val="宋体"/>
      <charset val="134"/>
    </font>
    <font>
      <b/>
      <sz val="11"/>
      <name val="宋体"/>
      <charset val="134"/>
    </font>
    <font>
      <sz val="10"/>
      <name val="宋体"/>
      <charset val="134"/>
    </font>
    <font>
      <sz val="10"/>
      <color indexed="0"/>
      <name val="宋体"/>
      <charset val="134"/>
    </font>
    <font>
      <sz val="10"/>
      <name val="宋体"/>
      <charset val="134"/>
      <scheme val="minor"/>
    </font>
    <font>
      <sz val="8"/>
      <name val="宋体"/>
      <charset val="134"/>
    </font>
    <font>
      <sz val="11"/>
      <name val="楷体"/>
      <charset val="134"/>
    </font>
    <font>
      <sz val="11"/>
      <color indexed="8"/>
      <name val="宋体"/>
      <charset val="134"/>
    </font>
    <font>
      <sz val="11"/>
      <color indexed="8"/>
      <name val="方正小标宋_GBK"/>
      <charset val="134"/>
    </font>
    <font>
      <sz val="20"/>
      <name val="黑体"/>
      <charset val="134"/>
    </font>
    <font>
      <b/>
      <sz val="11"/>
      <color indexed="9"/>
      <name val="宋体"/>
      <charset val="134"/>
    </font>
    <font>
      <sz val="11"/>
      <color indexed="42"/>
      <name val="宋体"/>
      <charset val="134"/>
    </font>
    <font>
      <sz val="11"/>
      <color indexed="9"/>
      <name val="宋体"/>
      <charset val="134"/>
    </font>
    <font>
      <b/>
      <sz val="13"/>
      <color indexed="62"/>
      <name val="宋体"/>
      <charset val="134"/>
    </font>
    <font>
      <sz val="11"/>
      <color indexed="17"/>
      <name val="宋体"/>
      <charset val="134"/>
    </font>
    <font>
      <sz val="11"/>
      <color indexed="52"/>
      <name val="宋体"/>
      <charset val="134"/>
    </font>
    <font>
      <b/>
      <sz val="18"/>
      <color indexed="62"/>
      <name val="宋体"/>
      <charset val="134"/>
    </font>
    <font>
      <b/>
      <sz val="15"/>
      <color indexed="56"/>
      <name val="宋体"/>
      <charset val="134"/>
    </font>
    <font>
      <u/>
      <sz val="11"/>
      <color rgb="FF0000FF"/>
      <name val="宋体"/>
      <charset val="0"/>
      <scheme val="minor"/>
    </font>
    <font>
      <sz val="11"/>
      <color theme="1"/>
      <name val="宋体"/>
      <charset val="134"/>
      <scheme val="minor"/>
    </font>
    <font>
      <sz val="11"/>
      <color indexed="62"/>
      <name val="宋体"/>
      <charset val="134"/>
    </font>
    <font>
      <b/>
      <sz val="11"/>
      <color indexed="54"/>
      <name val="宋体"/>
      <charset val="134"/>
    </font>
    <font>
      <b/>
      <sz val="11"/>
      <color indexed="56"/>
      <name val="宋体"/>
      <charset val="134"/>
    </font>
    <font>
      <sz val="10"/>
      <color indexed="8"/>
      <name val="Arial"/>
      <charset val="134"/>
    </font>
    <font>
      <sz val="12"/>
      <color indexed="20"/>
      <name val="宋体"/>
      <charset val="134"/>
    </font>
    <font>
      <i/>
      <sz val="11"/>
      <color indexed="23"/>
      <name val="宋体"/>
      <charset val="134"/>
    </font>
    <font>
      <sz val="11"/>
      <color indexed="20"/>
      <name val="宋体"/>
      <charset val="134"/>
    </font>
    <font>
      <u/>
      <sz val="11"/>
      <color rgb="FF800080"/>
      <name val="宋体"/>
      <charset val="0"/>
      <scheme val="minor"/>
    </font>
    <font>
      <sz val="11"/>
      <color indexed="10"/>
      <name val="宋体"/>
      <charset val="134"/>
    </font>
    <font>
      <b/>
      <sz val="21"/>
      <name val="楷体_GB2312"/>
      <charset val="134"/>
    </font>
    <font>
      <b/>
      <sz val="13"/>
      <color indexed="56"/>
      <name val="宋体"/>
      <charset val="134"/>
    </font>
    <font>
      <b/>
      <sz val="11"/>
      <color indexed="63"/>
      <name val="宋体"/>
      <charset val="134"/>
    </font>
    <font>
      <b/>
      <sz val="18"/>
      <color indexed="56"/>
      <name val="宋体"/>
      <charset val="134"/>
    </font>
    <font>
      <b/>
      <sz val="11"/>
      <color indexed="52"/>
      <name val="宋体"/>
      <charset val="134"/>
    </font>
    <font>
      <sz val="11"/>
      <color indexed="60"/>
      <name val="宋体"/>
      <charset val="134"/>
    </font>
    <font>
      <b/>
      <sz val="11"/>
      <color indexed="42"/>
      <name val="宋体"/>
      <charset val="134"/>
    </font>
    <font>
      <sz val="12"/>
      <name val="Arial"/>
      <charset val="134"/>
    </font>
    <font>
      <u/>
      <sz val="12"/>
      <color indexed="36"/>
      <name val="宋体"/>
      <charset val="134"/>
    </font>
    <font>
      <sz val="8"/>
      <name val="Times New Roman"/>
      <charset val="134"/>
    </font>
    <font>
      <sz val="9"/>
      <color indexed="8"/>
      <name val="宋体"/>
      <charset val="134"/>
    </font>
    <font>
      <b/>
      <sz val="12"/>
      <name val="Arial"/>
      <charset val="134"/>
    </font>
    <font>
      <b/>
      <sz val="18"/>
      <name val="Arial"/>
      <charset val="134"/>
    </font>
    <font>
      <sz val="10"/>
      <name val="Times New Roman"/>
      <charset val="134"/>
    </font>
    <font>
      <b/>
      <sz val="15"/>
      <color indexed="62"/>
      <name val="宋体"/>
      <charset val="134"/>
    </font>
    <font>
      <sz val="10"/>
      <name val="MS Sans Serif"/>
      <charset val="134"/>
    </font>
    <font>
      <sz val="18"/>
      <color indexed="54"/>
      <name val="宋体"/>
      <charset val="134"/>
    </font>
    <font>
      <b/>
      <sz val="11"/>
      <color indexed="62"/>
      <name val="宋体"/>
      <charset val="134"/>
    </font>
    <font>
      <sz val="7"/>
      <name val="Small Fonts"/>
      <charset val="134"/>
    </font>
    <font>
      <b/>
      <sz val="15"/>
      <color indexed="54"/>
      <name val="宋体"/>
      <charset val="134"/>
    </font>
    <font>
      <sz val="12"/>
      <name val="Helv"/>
      <charset val="134"/>
    </font>
    <font>
      <u/>
      <sz val="12"/>
      <color indexed="12"/>
      <name val="宋体"/>
      <charset val="134"/>
    </font>
    <font>
      <b/>
      <sz val="13"/>
      <color indexed="54"/>
      <name val="宋体"/>
      <charset val="134"/>
    </font>
    <font>
      <b/>
      <sz val="18"/>
      <color theme="3"/>
      <name val="宋体"/>
      <charset val="134"/>
      <scheme val="major"/>
    </font>
    <font>
      <sz val="12"/>
      <color indexed="17"/>
      <name val="宋体"/>
      <charset val="134"/>
    </font>
    <font>
      <sz val="12"/>
      <name val="奔覆眉"/>
      <charset val="134"/>
    </font>
    <font>
      <sz val="12"/>
      <name val="Courier"/>
      <charset val="134"/>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49"/>
        <bgColor indexed="64"/>
      </patternFill>
    </fill>
    <fill>
      <patternFill patternType="solid">
        <fgColor indexed="30"/>
        <bgColor indexed="64"/>
      </patternFill>
    </fill>
    <fill>
      <patternFill patternType="solid">
        <fgColor indexed="42"/>
        <bgColor indexed="64"/>
      </patternFill>
    </fill>
    <fill>
      <patternFill patternType="solid">
        <fgColor indexed="29"/>
        <bgColor indexed="64"/>
      </patternFill>
    </fill>
    <fill>
      <patternFill patternType="solid">
        <fgColor indexed="51"/>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11"/>
        <bgColor indexed="64"/>
      </patternFill>
    </fill>
    <fill>
      <patternFill patternType="solid">
        <fgColor indexed="45"/>
        <bgColor indexed="64"/>
      </patternFill>
    </fill>
    <fill>
      <patternFill patternType="solid">
        <fgColor indexed="36"/>
        <bgColor indexed="64"/>
      </patternFill>
    </fill>
    <fill>
      <patternFill patternType="solid">
        <fgColor indexed="10"/>
        <bgColor indexed="64"/>
      </patternFill>
    </fill>
    <fill>
      <patternFill patternType="solid">
        <fgColor indexed="31"/>
        <bgColor indexed="64"/>
      </patternFill>
    </fill>
    <fill>
      <patternFill patternType="solid">
        <fgColor indexed="57"/>
        <bgColor indexed="64"/>
      </patternFill>
    </fill>
    <fill>
      <patternFill patternType="solid">
        <fgColor indexed="53"/>
        <bgColor indexed="64"/>
      </patternFill>
    </fill>
    <fill>
      <patternFill patternType="solid">
        <fgColor indexed="54"/>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right/>
      <top/>
      <bottom style="thick">
        <color indexed="44"/>
      </bottom>
      <diagonal/>
    </border>
    <border>
      <left/>
      <right/>
      <top style="medium">
        <color auto="1"/>
      </top>
      <bottom style="medium">
        <color auto="1"/>
      </bottom>
      <diagonal/>
    </border>
    <border>
      <left/>
      <right/>
      <top style="thin">
        <color auto="1"/>
      </top>
      <bottom style="double">
        <color auto="1"/>
      </bottom>
      <diagonal/>
    </border>
    <border>
      <left/>
      <right/>
      <top/>
      <bottom style="medium">
        <color indexed="44"/>
      </bottom>
      <diagonal/>
    </border>
  </borders>
  <cellStyleXfs count="5009">
    <xf numFmtId="0" fontId="0" fillId="0" borderId="0">
      <alignment vertical="center"/>
    </xf>
    <xf numFmtId="42" fontId="33" fillId="0" borderId="0" applyFont="0" applyFill="0" applyBorder="0" applyAlignment="0" applyProtection="0">
      <alignment vertical="center"/>
    </xf>
    <xf numFmtId="0" fontId="0" fillId="0" borderId="0"/>
    <xf numFmtId="0" fontId="0" fillId="0" borderId="0"/>
    <xf numFmtId="44" fontId="33" fillId="0" borderId="0" applyFont="0" applyFill="0" applyBorder="0" applyAlignment="0" applyProtection="0">
      <alignment vertical="center"/>
    </xf>
    <xf numFmtId="0" fontId="0" fillId="0" borderId="0"/>
    <xf numFmtId="0" fontId="34" fillId="6" borderId="19" applyNumberFormat="0" applyAlignment="0" applyProtection="0">
      <alignment vertical="center"/>
    </xf>
    <xf numFmtId="0" fontId="0" fillId="0" borderId="0"/>
    <xf numFmtId="0" fontId="21" fillId="10" borderId="0" applyNumberFormat="0" applyBorder="0" applyAlignment="0" applyProtection="0">
      <alignment vertical="center"/>
    </xf>
    <xf numFmtId="0" fontId="0" fillId="0" borderId="0"/>
    <xf numFmtId="0" fontId="0" fillId="0" borderId="0"/>
    <xf numFmtId="0" fontId="21" fillId="11" borderId="0" applyNumberFormat="0" applyBorder="0" applyAlignment="0" applyProtection="0">
      <alignment vertical="center"/>
    </xf>
    <xf numFmtId="0" fontId="21" fillId="0" borderId="0">
      <alignment vertical="center"/>
    </xf>
    <xf numFmtId="41" fontId="33" fillId="0" borderId="0" applyFont="0" applyFill="0" applyBorder="0" applyAlignment="0" applyProtection="0">
      <alignment vertical="center"/>
    </xf>
    <xf numFmtId="0" fontId="0" fillId="0" borderId="0">
      <alignment vertical="center"/>
    </xf>
    <xf numFmtId="0" fontId="26" fillId="9" borderId="0" applyNumberFormat="0" applyBorder="0" applyAlignment="0" applyProtection="0">
      <alignment vertical="center"/>
    </xf>
    <xf numFmtId="0" fontId="0" fillId="0" borderId="0"/>
    <xf numFmtId="0" fontId="21" fillId="11" borderId="0" applyNumberFormat="0" applyBorder="0" applyAlignment="0" applyProtection="0">
      <alignment vertical="center"/>
    </xf>
    <xf numFmtId="0" fontId="0" fillId="0" borderId="0"/>
    <xf numFmtId="0" fontId="40" fillId="21" borderId="0" applyNumberFormat="0" applyBorder="0" applyAlignment="0" applyProtection="0">
      <alignment vertical="center"/>
    </xf>
    <xf numFmtId="0" fontId="21" fillId="6" borderId="0" applyNumberFormat="0" applyBorder="0" applyAlignment="0" applyProtection="0">
      <alignment vertical="center"/>
    </xf>
    <xf numFmtId="0" fontId="21" fillId="20" borderId="0" applyNumberFormat="0" applyBorder="0" applyAlignment="0" applyProtection="0">
      <alignment vertical="center"/>
    </xf>
    <xf numFmtId="0" fontId="0" fillId="0" borderId="0"/>
    <xf numFmtId="0" fontId="0" fillId="0" borderId="0">
      <alignment vertical="center"/>
    </xf>
    <xf numFmtId="0" fontId="21" fillId="20" borderId="0" applyNumberFormat="0" applyBorder="0" applyAlignment="0" applyProtection="0">
      <alignment vertical="center"/>
    </xf>
    <xf numFmtId="0" fontId="0" fillId="0" borderId="0">
      <alignment vertical="center"/>
    </xf>
    <xf numFmtId="0" fontId="0" fillId="0" borderId="0">
      <alignment vertical="center"/>
    </xf>
    <xf numFmtId="43" fontId="33" fillId="0" borderId="0" applyFont="0" applyFill="0" applyBorder="0" applyAlignment="0" applyProtection="0">
      <alignment vertical="center"/>
    </xf>
    <xf numFmtId="0" fontId="0" fillId="0" borderId="0">
      <alignment vertical="center"/>
    </xf>
    <xf numFmtId="0" fontId="0" fillId="0" borderId="0">
      <alignment vertical="center"/>
    </xf>
    <xf numFmtId="0" fontId="26" fillId="20" borderId="0" applyNumberFormat="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21" fillId="14" borderId="0" applyNumberFormat="0" applyBorder="0" applyAlignment="0" applyProtection="0">
      <alignment vertical="center"/>
    </xf>
    <xf numFmtId="0" fontId="0" fillId="0" borderId="0">
      <alignment vertical="center"/>
    </xf>
    <xf numFmtId="9" fontId="33" fillId="0" borderId="0" applyFont="0" applyFill="0" applyBorder="0" applyAlignment="0" applyProtection="0">
      <alignment vertical="center"/>
    </xf>
    <xf numFmtId="0" fontId="41" fillId="0" borderId="0" applyNumberFormat="0" applyFill="0" applyBorder="0" applyAlignment="0" applyProtection="0">
      <alignment vertical="center"/>
    </xf>
    <xf numFmtId="0" fontId="21" fillId="6" borderId="0" applyNumberFormat="0" applyBorder="0" applyAlignment="0" applyProtection="0">
      <alignment vertical="center"/>
    </xf>
    <xf numFmtId="0" fontId="0" fillId="0" borderId="0">
      <alignment vertical="center"/>
    </xf>
    <xf numFmtId="0" fontId="0" fillId="15" borderId="18" applyNumberFormat="0" applyFont="0" applyAlignment="0" applyProtection="0">
      <alignment vertical="center"/>
    </xf>
    <xf numFmtId="0" fontId="26" fillId="11"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185" fontId="0" fillId="0" borderId="0" applyFon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2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0" borderId="0">
      <alignment horizontal="centerContinuous" vertical="center"/>
    </xf>
    <xf numFmtId="0" fontId="39" fillId="0" borderId="0" applyNumberFormat="0" applyFill="0" applyBorder="0" applyAlignment="0" applyProtection="0">
      <alignment vertical="center"/>
    </xf>
    <xf numFmtId="0" fontId="31" fillId="0" borderId="17" applyNumberFormat="0" applyFill="0" applyAlignment="0" applyProtection="0">
      <alignment vertical="center"/>
    </xf>
    <xf numFmtId="0" fontId="0" fillId="0" borderId="0"/>
    <xf numFmtId="0" fontId="0" fillId="0" borderId="0"/>
    <xf numFmtId="0" fontId="0" fillId="0" borderId="0"/>
    <xf numFmtId="0" fontId="31" fillId="0" borderId="17" applyNumberFormat="0" applyFill="0" applyAlignment="0" applyProtection="0">
      <alignment vertical="center"/>
    </xf>
    <xf numFmtId="0" fontId="44" fillId="0" borderId="15" applyNumberFormat="0" applyFill="0" applyAlignment="0" applyProtection="0">
      <alignment vertical="center"/>
    </xf>
    <xf numFmtId="0" fontId="26" fillId="9" borderId="0" applyNumberFormat="0" applyBorder="0" applyAlignment="0" applyProtection="0">
      <alignment vertical="center"/>
    </xf>
    <xf numFmtId="0" fontId="0" fillId="0" borderId="0"/>
    <xf numFmtId="0" fontId="36" fillId="0" borderId="20" applyNumberFormat="0" applyFill="0" applyAlignment="0" applyProtection="0">
      <alignment vertical="center"/>
    </xf>
    <xf numFmtId="185" fontId="0" fillId="0" borderId="0" applyFont="0" applyFill="0" applyBorder="0" applyAlignment="0" applyProtection="0">
      <alignment vertical="center"/>
    </xf>
    <xf numFmtId="0" fontId="0" fillId="0" borderId="0">
      <alignment vertical="center"/>
    </xf>
    <xf numFmtId="0" fontId="0" fillId="0" borderId="0"/>
    <xf numFmtId="0" fontId="26" fillId="22" borderId="0" applyNumberFormat="0" applyBorder="0" applyAlignment="0" applyProtection="0">
      <alignment vertical="center"/>
    </xf>
    <xf numFmtId="0" fontId="45" fillId="14" borderId="21" applyNumberFormat="0" applyAlignment="0" applyProtection="0">
      <alignment vertical="center"/>
    </xf>
    <xf numFmtId="0" fontId="21" fillId="21" borderId="0" applyNumberFormat="0" applyBorder="0" applyAlignment="0" applyProtection="0">
      <alignment vertical="center"/>
    </xf>
    <xf numFmtId="0" fontId="25"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12" borderId="0" applyNumberFormat="0" applyBorder="0" applyAlignment="0" applyProtection="0">
      <alignment vertical="center"/>
    </xf>
    <xf numFmtId="0" fontId="0" fillId="0" borderId="0"/>
    <xf numFmtId="0" fontId="47" fillId="14" borderId="19" applyNumberFormat="0" applyAlignment="0" applyProtection="0">
      <alignment vertical="center"/>
    </xf>
    <xf numFmtId="0" fontId="47" fillId="2" borderId="19" applyNumberFormat="0" applyAlignment="0" applyProtection="0">
      <alignment vertical="center"/>
    </xf>
    <xf numFmtId="0" fontId="0" fillId="0" borderId="0"/>
    <xf numFmtId="0" fontId="24" fillId="5" borderId="14" applyNumberFormat="0" applyAlignment="0" applyProtection="0">
      <alignment vertical="center"/>
    </xf>
    <xf numFmtId="0" fontId="0" fillId="0" borderId="0"/>
    <xf numFmtId="0" fontId="0" fillId="0" borderId="0">
      <alignment vertical="center"/>
    </xf>
    <xf numFmtId="0" fontId="21" fillId="6" borderId="0" applyNumberFormat="0" applyBorder="0" applyAlignment="0" applyProtection="0">
      <alignment vertical="center"/>
    </xf>
    <xf numFmtId="0" fontId="46" fillId="0" borderId="0" applyNumberFormat="0" applyFill="0" applyBorder="0" applyAlignment="0" applyProtection="0">
      <alignment vertical="center"/>
    </xf>
    <xf numFmtId="0" fontId="26" fillId="23" borderId="0" applyNumberFormat="0" applyBorder="0" applyAlignment="0" applyProtection="0">
      <alignment vertical="center"/>
    </xf>
    <xf numFmtId="0" fontId="0" fillId="0" borderId="0">
      <alignment vertical="center"/>
    </xf>
    <xf numFmtId="0" fontId="21" fillId="14" borderId="0" applyNumberFormat="0" applyBorder="0" applyAlignment="0" applyProtection="0">
      <alignment vertical="center"/>
    </xf>
    <xf numFmtId="0" fontId="29" fillId="0" borderId="16" applyNumberFormat="0" applyFill="0" applyAlignment="0" applyProtection="0">
      <alignment vertical="center"/>
    </xf>
    <xf numFmtId="0" fontId="21" fillId="6" borderId="0" applyNumberFormat="0" applyBorder="0" applyAlignment="0" applyProtection="0">
      <alignment vertical="center"/>
    </xf>
    <xf numFmtId="0" fontId="21" fillId="18" borderId="0" applyNumberFormat="0" applyBorder="0" applyAlignment="0" applyProtection="0">
      <alignment vertical="center"/>
    </xf>
    <xf numFmtId="0" fontId="21" fillId="24" borderId="0" applyNumberFormat="0" applyBorder="0" applyAlignment="0" applyProtection="0">
      <alignment vertical="center"/>
    </xf>
    <xf numFmtId="0" fontId="14" fillId="0" borderId="22" applyNumberFormat="0" applyFill="0" applyAlignment="0" applyProtection="0">
      <alignment vertical="center"/>
    </xf>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38" fillId="21" borderId="0" applyNumberFormat="0" applyBorder="0" applyAlignment="0" applyProtection="0">
      <alignment vertical="center"/>
    </xf>
    <xf numFmtId="0" fontId="40" fillId="21" borderId="0" applyNumberFormat="0" applyBorder="0" applyAlignment="0" applyProtection="0">
      <alignment vertical="center"/>
    </xf>
    <xf numFmtId="0" fontId="48" fillId="7" borderId="0" applyNumberFormat="0" applyBorder="0" applyAlignment="0" applyProtection="0">
      <alignment vertical="center"/>
    </xf>
    <xf numFmtId="0" fontId="21" fillId="19" borderId="0" applyNumberFormat="0" applyBorder="0" applyAlignment="0" applyProtection="0">
      <alignment vertical="center"/>
    </xf>
    <xf numFmtId="0" fontId="30" fillId="0" borderId="0" applyNumberFormat="0" applyFill="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21" fillId="14" borderId="0" applyNumberFormat="0" applyBorder="0" applyAlignment="0" applyProtection="0">
      <alignment vertical="center"/>
    </xf>
    <xf numFmtId="0" fontId="21" fillId="2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21" fillId="13" borderId="0" applyNumberFormat="0" applyBorder="0" applyAlignment="0" applyProtection="0">
      <alignment vertical="center"/>
    </xf>
    <xf numFmtId="0" fontId="0" fillId="0" borderId="0"/>
    <xf numFmtId="0" fontId="21" fillId="21" borderId="0" applyNumberFormat="0" applyBorder="0" applyAlignment="0" applyProtection="0">
      <alignment vertical="center"/>
    </xf>
    <xf numFmtId="0" fontId="0" fillId="0" borderId="0"/>
    <xf numFmtId="0" fontId="0" fillId="0" borderId="0"/>
    <xf numFmtId="0" fontId="8" fillId="0" borderId="0">
      <alignment vertical="center"/>
    </xf>
    <xf numFmtId="0" fontId="34" fillId="6" borderId="19" applyNumberFormat="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26" fillId="25"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26" fillId="22" borderId="0" applyNumberFormat="0" applyBorder="0" applyAlignment="0" applyProtection="0">
      <alignment vertical="center"/>
    </xf>
    <xf numFmtId="0" fontId="0" fillId="0" borderId="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1" fillId="18" borderId="0" applyNumberFormat="0" applyBorder="0" applyAlignment="0" applyProtection="0">
      <alignment vertical="center"/>
    </xf>
    <xf numFmtId="0" fontId="30" fillId="0" borderId="0" applyNumberFormat="0" applyFill="0" applyBorder="0" applyAlignment="0" applyProtection="0">
      <alignment vertical="center"/>
    </xf>
    <xf numFmtId="0" fontId="21" fillId="18" borderId="0" applyNumberFormat="0" applyBorder="0" applyAlignment="0" applyProtection="0">
      <alignment vertical="center"/>
    </xf>
    <xf numFmtId="0" fontId="0" fillId="0" borderId="0"/>
    <xf numFmtId="0" fontId="21" fillId="20" borderId="0" applyNumberFormat="0" applyBorder="0" applyAlignment="0" applyProtection="0">
      <alignment vertical="center"/>
    </xf>
    <xf numFmtId="43" fontId="0" fillId="0" borderId="0" applyFont="0" applyFill="0" applyBorder="0" applyAlignment="0" applyProtection="0">
      <alignment vertical="center"/>
    </xf>
    <xf numFmtId="0" fontId="26"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6" fillId="17" borderId="0" applyNumberFormat="0" applyBorder="0" applyAlignment="0" applyProtection="0">
      <alignment vertical="center"/>
    </xf>
    <xf numFmtId="0" fontId="0" fillId="0" borderId="0"/>
    <xf numFmtId="0" fontId="26" fillId="20" borderId="0" applyNumberFormat="0" applyBorder="0" applyAlignment="0" applyProtection="0">
      <alignment vertical="center"/>
    </xf>
    <xf numFmtId="0" fontId="0" fillId="0" borderId="0"/>
    <xf numFmtId="0" fontId="0" fillId="0" borderId="0"/>
    <xf numFmtId="0" fontId="0" fillId="0" borderId="0"/>
    <xf numFmtId="0" fontId="21" fillId="13" borderId="0" applyNumberFormat="0" applyBorder="0" applyAlignment="0" applyProtection="0">
      <alignment vertical="center"/>
    </xf>
    <xf numFmtId="0" fontId="26" fillId="8" borderId="0" applyNumberFormat="0" applyBorder="0" applyAlignment="0" applyProtection="0">
      <alignment vertical="center"/>
    </xf>
    <xf numFmtId="0" fontId="26" fillId="25" borderId="0" applyNumberFormat="0" applyBorder="0" applyAlignment="0" applyProtection="0">
      <alignment vertical="center"/>
    </xf>
    <xf numFmtId="0" fontId="48" fillId="7" borderId="0" applyNumberFormat="0" applyBorder="0" applyAlignment="0" applyProtection="0">
      <alignment vertical="center"/>
    </xf>
    <xf numFmtId="0" fontId="21" fillId="2"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25" fillId="14" borderId="0" applyNumberFormat="0" applyBorder="0" applyAlignment="0" applyProtection="0">
      <alignment vertical="center"/>
    </xf>
    <xf numFmtId="0" fontId="0" fillId="0" borderId="0"/>
    <xf numFmtId="43" fontId="0" fillId="0" borderId="0" applyFont="0" applyFill="0" applyBorder="0" applyAlignment="0" applyProtection="0"/>
    <xf numFmtId="0" fontId="26" fillId="26" borderId="0" applyNumberFormat="0" applyBorder="0" applyAlignment="0" applyProtection="0">
      <alignment vertical="center"/>
    </xf>
    <xf numFmtId="0" fontId="0" fillId="0" borderId="0">
      <alignment vertical="center"/>
    </xf>
    <xf numFmtId="0" fontId="26" fillId="17" borderId="0" applyNumberFormat="0" applyBorder="0" applyAlignment="0" applyProtection="0">
      <alignment vertical="center"/>
    </xf>
    <xf numFmtId="0" fontId="2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6" fillId="17" borderId="0" applyNumberFormat="0" applyBorder="0" applyAlignment="0" applyProtection="0">
      <alignment vertical="center"/>
    </xf>
    <xf numFmtId="0" fontId="2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0" borderId="0" applyNumberFormat="0" applyFill="0" applyBorder="0" applyAlignment="0" applyProtection="0">
      <alignment vertical="center"/>
    </xf>
    <xf numFmtId="0" fontId="0" fillId="0" borderId="0">
      <alignment vertical="center"/>
    </xf>
    <xf numFmtId="0" fontId="29" fillId="0" borderId="16" applyNumberFormat="0" applyFill="0" applyAlignment="0" applyProtection="0">
      <alignment vertical="center"/>
    </xf>
    <xf numFmtId="177" fontId="0" fillId="0" borderId="0" applyFont="0" applyFill="0" applyBorder="0" applyAlignment="0" applyProtection="0">
      <alignment vertical="center"/>
    </xf>
    <xf numFmtId="0" fontId="21" fillId="0" borderId="0"/>
    <xf numFmtId="0" fontId="0" fillId="0" borderId="0">
      <alignment vertical="center"/>
    </xf>
    <xf numFmtId="0" fontId="0" fillId="0" borderId="0">
      <alignment vertical="center"/>
    </xf>
    <xf numFmtId="0" fontId="0" fillId="0" borderId="0"/>
    <xf numFmtId="0" fontId="0" fillId="0" borderId="0"/>
    <xf numFmtId="0" fontId="21" fillId="21" borderId="0" applyNumberFormat="0" applyBorder="0" applyAlignment="0" applyProtection="0">
      <alignment vertical="center"/>
    </xf>
    <xf numFmtId="0" fontId="21" fillId="2" borderId="0" applyNumberFormat="0" applyBorder="0" applyAlignment="0" applyProtection="0">
      <alignment vertical="center"/>
    </xf>
    <xf numFmtId="0" fontId="0" fillId="0" borderId="0"/>
    <xf numFmtId="0" fontId="21" fillId="6" borderId="0" applyNumberFormat="0" applyBorder="0" applyAlignment="0" applyProtection="0">
      <alignment vertical="center"/>
    </xf>
    <xf numFmtId="0" fontId="0" fillId="0" borderId="0"/>
    <xf numFmtId="0" fontId="0" fillId="0" borderId="0">
      <alignment vertical="center"/>
    </xf>
    <xf numFmtId="0" fontId="39" fillId="0" borderId="0" applyNumberFormat="0" applyFill="0" applyBorder="0" applyAlignment="0" applyProtection="0">
      <alignment vertical="center"/>
    </xf>
    <xf numFmtId="0" fontId="0" fillId="0" borderId="0"/>
    <xf numFmtId="177"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21" fillId="2" borderId="0" applyNumberFormat="0" applyBorder="0" applyAlignment="0" applyProtection="0">
      <alignment vertical="center"/>
    </xf>
    <xf numFmtId="0" fontId="0" fillId="0" borderId="0"/>
    <xf numFmtId="0" fontId="0" fillId="0" borderId="0"/>
    <xf numFmtId="0" fontId="8" fillId="0" borderId="0">
      <alignment vertical="center"/>
    </xf>
    <xf numFmtId="0" fontId="0" fillId="0" borderId="0">
      <alignment vertical="center"/>
    </xf>
    <xf numFmtId="0" fontId="0" fillId="0" borderId="0">
      <alignment vertical="center"/>
    </xf>
    <xf numFmtId="0" fontId="21" fillId="12"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33" fillId="0" borderId="0"/>
    <xf numFmtId="0" fontId="21" fillId="1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1" fillId="6" borderId="0" applyNumberFormat="0" applyBorder="0" applyAlignment="0" applyProtection="0">
      <alignment vertical="center"/>
    </xf>
    <xf numFmtId="0" fontId="25" fillId="2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9" fillId="5" borderId="14" applyNumberFormat="0" applyAlignment="0" applyProtection="0">
      <alignment vertical="center"/>
    </xf>
    <xf numFmtId="0" fontId="26" fillId="22" borderId="0" applyNumberFormat="0" applyBorder="0" applyAlignment="0" applyProtection="0">
      <alignment vertical="center"/>
    </xf>
    <xf numFmtId="0" fontId="2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6" fillId="2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4" fillId="6" borderId="19" applyNumberFormat="0" applyAlignment="0" applyProtection="0">
      <alignment vertical="center"/>
    </xf>
    <xf numFmtId="0" fontId="0" fillId="0" borderId="0">
      <alignment vertical="center"/>
    </xf>
    <xf numFmtId="0" fontId="0" fillId="0" borderId="0">
      <alignment vertical="center"/>
    </xf>
    <xf numFmtId="0" fontId="21" fillId="0" borderId="0"/>
    <xf numFmtId="0" fontId="0" fillId="0" borderId="0"/>
    <xf numFmtId="0" fontId="0" fillId="0" borderId="0"/>
    <xf numFmtId="0" fontId="0" fillId="0" borderId="0"/>
    <xf numFmtId="0" fontId="26" fillId="22" borderId="0" applyNumberFormat="0" applyBorder="0" applyAlignment="0" applyProtection="0">
      <alignment vertical="center"/>
    </xf>
    <xf numFmtId="0" fontId="21" fillId="24" borderId="0" applyNumberFormat="0" applyBorder="0" applyAlignment="0" applyProtection="0">
      <alignment vertical="center"/>
    </xf>
    <xf numFmtId="0" fontId="0" fillId="0" borderId="0">
      <alignment vertical="center"/>
    </xf>
    <xf numFmtId="0" fontId="33" fillId="0" borderId="0"/>
    <xf numFmtId="0" fontId="0" fillId="0" borderId="0">
      <alignment vertical="center"/>
    </xf>
    <xf numFmtId="0" fontId="0" fillId="0" borderId="0">
      <alignment vertical="center"/>
    </xf>
    <xf numFmtId="0" fontId="0" fillId="0" borderId="0"/>
    <xf numFmtId="0" fontId="0" fillId="0" borderId="0"/>
    <xf numFmtId="0" fontId="49" fillId="5" borderId="14" applyNumberFormat="0" applyAlignment="0" applyProtection="0">
      <alignment vertical="center"/>
    </xf>
    <xf numFmtId="0" fontId="0" fillId="0" borderId="0"/>
    <xf numFmtId="0" fontId="8" fillId="0" borderId="0">
      <alignment vertical="center"/>
    </xf>
    <xf numFmtId="0" fontId="21" fillId="21" borderId="0" applyNumberFormat="0" applyBorder="0" applyAlignment="0" applyProtection="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42" fillId="0" borderId="0" applyNumberFormat="0" applyFill="0" applyBorder="0" applyAlignment="0" applyProtection="0">
      <alignment vertical="center"/>
    </xf>
    <xf numFmtId="0" fontId="21" fillId="24" borderId="0" applyNumberFormat="0" applyBorder="0" applyAlignment="0" applyProtection="0">
      <alignment vertical="center"/>
    </xf>
    <xf numFmtId="0" fontId="0" fillId="0" borderId="0"/>
    <xf numFmtId="0" fontId="21" fillId="10" borderId="0" applyNumberFormat="0" applyBorder="0" applyAlignment="0" applyProtection="0">
      <alignment vertical="center"/>
    </xf>
    <xf numFmtId="0" fontId="0" fillId="0" borderId="0">
      <alignment vertical="center"/>
    </xf>
    <xf numFmtId="0" fontId="0" fillId="0" borderId="0"/>
    <xf numFmtId="0" fontId="21" fillId="10"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53"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9" fillId="0" borderId="16" applyNumberFormat="0" applyFill="0" applyAlignment="0" applyProtection="0">
      <alignment vertical="center"/>
    </xf>
    <xf numFmtId="177"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3" fillId="0" borderId="0"/>
    <xf numFmtId="0" fontId="0" fillId="0" borderId="0"/>
    <xf numFmtId="0" fontId="36"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25" fillId="6" borderId="0" applyNumberFormat="0" applyBorder="0" applyAlignment="0" applyProtection="0">
      <alignment vertical="center"/>
    </xf>
    <xf numFmtId="0" fontId="0" fillId="0" borderId="0">
      <alignment vertical="center"/>
    </xf>
    <xf numFmtId="0" fontId="21" fillId="0" borderId="0"/>
    <xf numFmtId="0" fontId="0" fillId="0" borderId="0"/>
    <xf numFmtId="0" fontId="0" fillId="0" borderId="0"/>
    <xf numFmtId="0" fontId="26"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4" fillId="5" borderId="14" applyNumberFormat="0" applyAlignment="0" applyProtection="0">
      <alignment vertical="center"/>
    </xf>
    <xf numFmtId="0" fontId="0" fillId="0" borderId="0"/>
    <xf numFmtId="0" fontId="26" fillId="8" borderId="0" applyNumberFormat="0" applyBorder="0" applyAlignment="0" applyProtection="0">
      <alignment vertical="center"/>
    </xf>
    <xf numFmtId="0" fontId="21" fillId="13" borderId="0" applyNumberFormat="0" applyBorder="0" applyAlignment="0" applyProtection="0">
      <alignment vertical="center"/>
    </xf>
    <xf numFmtId="0" fontId="0" fillId="0" borderId="0">
      <alignment vertical="center"/>
    </xf>
    <xf numFmtId="0" fontId="0" fillId="0" borderId="0">
      <alignment vertical="center"/>
    </xf>
    <xf numFmtId="0" fontId="21"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1" fillId="24"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0" fillId="0" borderId="0"/>
    <xf numFmtId="0" fontId="24" fillId="5" borderId="14" applyNumberFormat="0" applyAlignment="0" applyProtection="0">
      <alignment vertical="center"/>
    </xf>
    <xf numFmtId="0" fontId="26" fillId="8" borderId="0" applyNumberFormat="0" applyBorder="0" applyAlignment="0" applyProtection="0">
      <alignment vertical="center"/>
    </xf>
    <xf numFmtId="0" fontId="30" fillId="0" borderId="0" applyNumberFormat="0" applyFill="0" applyBorder="0" applyAlignment="0" applyProtection="0">
      <alignment vertical="center"/>
    </xf>
    <xf numFmtId="0" fontId="21" fillId="19" borderId="0" applyNumberFormat="0" applyBorder="0" applyAlignment="0" applyProtection="0">
      <alignment vertical="center"/>
    </xf>
    <xf numFmtId="0" fontId="0" fillId="0" borderId="0"/>
    <xf numFmtId="0" fontId="0" fillId="0" borderId="0"/>
    <xf numFmtId="0" fontId="0" fillId="0" borderId="0"/>
    <xf numFmtId="0" fontId="21" fillId="14" borderId="0" applyNumberFormat="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40" fillId="21" borderId="0" applyNumberFormat="0" applyBorder="0" applyAlignment="0" applyProtection="0">
      <alignment vertical="center"/>
    </xf>
    <xf numFmtId="0" fontId="0" fillId="0" borderId="0"/>
    <xf numFmtId="0" fontId="26"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25"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21" fillId="13" borderId="0" applyNumberFormat="0" applyBorder="0" applyAlignment="0" applyProtection="0">
      <alignment vertical="center"/>
    </xf>
    <xf numFmtId="0" fontId="0" fillId="0" borderId="0"/>
    <xf numFmtId="0" fontId="26" fillId="8" borderId="0" applyNumberFormat="0" applyBorder="0" applyAlignment="0" applyProtection="0">
      <alignment vertical="center"/>
    </xf>
    <xf numFmtId="0" fontId="0" fillId="0" borderId="0">
      <alignment vertical="center"/>
    </xf>
    <xf numFmtId="0" fontId="25" fillId="27" borderId="0" applyNumberFormat="0" applyBorder="0" applyAlignment="0" applyProtection="0">
      <alignment vertical="center"/>
    </xf>
    <xf numFmtId="0" fontId="0" fillId="0" borderId="0"/>
    <xf numFmtId="0" fontId="0" fillId="0" borderId="0">
      <alignment vertical="center"/>
    </xf>
    <xf numFmtId="0" fontId="28" fillId="10" borderId="0" applyNumberFormat="0" applyBorder="0" applyAlignment="0" applyProtection="0">
      <alignment vertical="center"/>
    </xf>
    <xf numFmtId="0" fontId="21" fillId="12" borderId="0" applyNumberFormat="0" applyBorder="0" applyAlignment="0" applyProtection="0">
      <alignment vertical="center"/>
    </xf>
    <xf numFmtId="0" fontId="0" fillId="0" borderId="0"/>
    <xf numFmtId="0" fontId="0" fillId="0" borderId="0"/>
    <xf numFmtId="0" fontId="21" fillId="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6" fillId="8" borderId="0" applyNumberFormat="0" applyBorder="0" applyAlignment="0" applyProtection="0">
      <alignment vertical="center"/>
    </xf>
    <xf numFmtId="0" fontId="0" fillId="0" borderId="0"/>
    <xf numFmtId="0" fontId="26" fillId="8" borderId="0" applyNumberFormat="0" applyBorder="0" applyAlignment="0" applyProtection="0">
      <alignment vertical="center"/>
    </xf>
    <xf numFmtId="0" fontId="0" fillId="0" borderId="0">
      <alignment vertical="center"/>
    </xf>
    <xf numFmtId="0" fontId="26" fillId="8" borderId="0" applyNumberFormat="0" applyBorder="0" applyAlignment="0" applyProtection="0">
      <alignment vertical="center"/>
    </xf>
    <xf numFmtId="0" fontId="0" fillId="0" borderId="0"/>
    <xf numFmtId="0" fontId="0" fillId="0" borderId="0"/>
    <xf numFmtId="0" fontId="0" fillId="0" borderId="0">
      <alignment vertical="center"/>
    </xf>
    <xf numFmtId="0" fontId="21" fillId="24" borderId="0" applyNumberFormat="0" applyBorder="0" applyAlignment="0" applyProtection="0">
      <alignment vertical="center"/>
    </xf>
    <xf numFmtId="0" fontId="0" fillId="0" borderId="0"/>
    <xf numFmtId="0" fontId="0" fillId="0" borderId="0">
      <alignment vertical="center"/>
    </xf>
    <xf numFmtId="0" fontId="0" fillId="0" borderId="0"/>
    <xf numFmtId="177" fontId="0" fillId="0" borderId="0" applyFont="0" applyFill="0" applyBorder="0" applyAlignment="0" applyProtection="0"/>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177" fontId="0" fillId="0" borderId="0" applyFont="0" applyFill="0" applyBorder="0" applyAlignment="0" applyProtection="0"/>
    <xf numFmtId="0" fontId="0" fillId="0" borderId="0">
      <alignment vertical="center"/>
    </xf>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xf numFmtId="0" fontId="21" fillId="2"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alignment vertical="center"/>
    </xf>
    <xf numFmtId="0" fontId="47" fillId="2" borderId="19" applyNumberFormat="0" applyAlignment="0" applyProtection="0">
      <alignment vertical="center"/>
    </xf>
    <xf numFmtId="0" fontId="0" fillId="0" borderId="0"/>
    <xf numFmtId="0" fontId="0" fillId="0" borderId="0">
      <alignment vertical="center"/>
    </xf>
    <xf numFmtId="0" fontId="26" fillId="9" borderId="0" applyNumberFormat="0" applyBorder="0" applyAlignment="0" applyProtection="0">
      <alignment vertical="center"/>
    </xf>
    <xf numFmtId="0" fontId="0" fillId="0" borderId="0"/>
    <xf numFmtId="0" fontId="25" fillId="6" borderId="0" applyNumberFormat="0" applyBorder="0" applyAlignment="0" applyProtection="0">
      <alignment vertical="center"/>
    </xf>
    <xf numFmtId="0" fontId="26" fillId="11" borderId="0" applyNumberFormat="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26" fillId="17"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0" fillId="0" borderId="0">
      <alignment vertical="center"/>
    </xf>
    <xf numFmtId="0" fontId="0" fillId="0" borderId="0"/>
    <xf numFmtId="0" fontId="24" fillId="5" borderId="14" applyNumberFormat="0" applyAlignment="0" applyProtection="0">
      <alignment vertical="center"/>
    </xf>
    <xf numFmtId="0" fontId="0" fillId="0" borderId="0"/>
    <xf numFmtId="0" fontId="26" fillId="17" borderId="0" applyNumberFormat="0" applyBorder="0" applyAlignment="0" applyProtection="0">
      <alignment vertical="center"/>
    </xf>
    <xf numFmtId="0" fontId="33" fillId="0" borderId="0"/>
    <xf numFmtId="0" fontId="0" fillId="0" borderId="0"/>
    <xf numFmtId="0" fontId="0" fillId="0" borderId="0">
      <alignment vertical="center"/>
    </xf>
    <xf numFmtId="0" fontId="0" fillId="0" borderId="0"/>
    <xf numFmtId="0" fontId="0" fillId="0" borderId="0"/>
    <xf numFmtId="0" fontId="21"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0" fillId="21" borderId="0" applyNumberFormat="0" applyBorder="0" applyAlignment="0" applyProtection="0">
      <alignment vertical="center"/>
    </xf>
    <xf numFmtId="0" fontId="0" fillId="0" borderId="0">
      <alignment vertical="center"/>
    </xf>
    <xf numFmtId="0" fontId="0" fillId="0" borderId="0">
      <alignment vertical="center"/>
    </xf>
    <xf numFmtId="0" fontId="40"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1" fillId="1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1" fillId="19" borderId="0" applyNumberFormat="0" applyBorder="0" applyAlignment="0" applyProtection="0">
      <alignment vertical="center"/>
    </xf>
    <xf numFmtId="0" fontId="0" fillId="0" borderId="0"/>
    <xf numFmtId="0" fontId="21" fillId="2" borderId="0" applyNumberFormat="0" applyBorder="0" applyAlignment="0" applyProtection="0">
      <alignment vertical="center"/>
    </xf>
    <xf numFmtId="0" fontId="0" fillId="0" borderId="0"/>
    <xf numFmtId="0" fontId="0" fillId="0" borderId="0"/>
    <xf numFmtId="0" fontId="0" fillId="0" borderId="0"/>
    <xf numFmtId="0" fontId="16" fillId="0" borderId="0">
      <alignment vertical="center"/>
    </xf>
    <xf numFmtId="0" fontId="0" fillId="0" borderId="0">
      <alignment vertical="center"/>
    </xf>
    <xf numFmtId="183" fontId="0" fillId="0" borderId="0" applyFont="0" applyFill="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26" fillId="20" borderId="0" applyNumberFormat="0" applyBorder="0" applyAlignment="0" applyProtection="0">
      <alignment vertical="center"/>
    </xf>
    <xf numFmtId="0" fontId="25" fillId="11" borderId="0" applyNumberFormat="0" applyBorder="0" applyAlignment="0" applyProtection="0">
      <alignment vertical="center"/>
    </xf>
    <xf numFmtId="0" fontId="0" fillId="0" borderId="0"/>
    <xf numFmtId="0" fontId="16" fillId="0" borderId="0">
      <alignment vertical="center"/>
    </xf>
    <xf numFmtId="0" fontId="0" fillId="0" borderId="0">
      <alignment vertical="center"/>
    </xf>
    <xf numFmtId="0" fontId="16" fillId="0" borderId="0"/>
    <xf numFmtId="0" fontId="0" fillId="0" borderId="0"/>
    <xf numFmtId="0" fontId="21" fillId="0" borderId="0"/>
    <xf numFmtId="0" fontId="26" fillId="16" borderId="0" applyNumberFormat="0" applyBorder="0" applyAlignment="0" applyProtection="0">
      <alignment vertical="center"/>
    </xf>
    <xf numFmtId="0" fontId="0" fillId="0" borderId="0">
      <alignment vertical="center"/>
    </xf>
    <xf numFmtId="0" fontId="0" fillId="0" borderId="0"/>
    <xf numFmtId="0" fontId="0" fillId="0" borderId="0"/>
    <xf numFmtId="0" fontId="21" fillId="13" borderId="0" applyNumberFormat="0" applyBorder="0" applyAlignment="0" applyProtection="0">
      <alignment vertical="center"/>
    </xf>
    <xf numFmtId="0" fontId="26" fillId="11" borderId="0" applyNumberFormat="0" applyBorder="0" applyAlignment="0" applyProtection="0">
      <alignment vertical="center"/>
    </xf>
    <xf numFmtId="0" fontId="0" fillId="0" borderId="0"/>
    <xf numFmtId="0" fontId="16"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6" fillId="0" borderId="0">
      <alignment vertical="center"/>
    </xf>
    <xf numFmtId="0" fontId="0" fillId="0" borderId="0">
      <alignment vertical="center"/>
    </xf>
    <xf numFmtId="0" fontId="0" fillId="0" borderId="0">
      <alignment vertical="center"/>
    </xf>
    <xf numFmtId="0" fontId="21" fillId="11" borderId="0" applyNumberFormat="0" applyBorder="0" applyAlignment="0" applyProtection="0">
      <alignment vertical="center"/>
    </xf>
    <xf numFmtId="0" fontId="16" fillId="0" borderId="0">
      <alignment vertical="center"/>
    </xf>
    <xf numFmtId="0" fontId="0" fillId="0" borderId="0"/>
    <xf numFmtId="0" fontId="0" fillId="0" borderId="0"/>
    <xf numFmtId="0" fontId="26" fillId="22" borderId="0" applyNumberFormat="0" applyBorder="0" applyAlignment="0" applyProtection="0">
      <alignment vertical="center"/>
    </xf>
    <xf numFmtId="0" fontId="16" fillId="0" borderId="0"/>
    <xf numFmtId="0" fontId="0" fillId="0" borderId="0">
      <alignment vertical="center"/>
    </xf>
    <xf numFmtId="0" fontId="0" fillId="0" borderId="0">
      <alignment vertical="center"/>
    </xf>
    <xf numFmtId="0" fontId="24" fillId="5" borderId="14" applyNumberFormat="0" applyAlignment="0" applyProtection="0">
      <alignment vertical="center"/>
    </xf>
    <xf numFmtId="0" fontId="0" fillId="0" borderId="0">
      <alignment vertical="center"/>
    </xf>
    <xf numFmtId="0" fontId="0" fillId="0" borderId="0">
      <alignment vertical="center"/>
    </xf>
    <xf numFmtId="0" fontId="33" fillId="0" borderId="0"/>
    <xf numFmtId="0" fontId="0" fillId="0" borderId="0"/>
    <xf numFmtId="0" fontId="0" fillId="0" borderId="0"/>
    <xf numFmtId="0" fontId="8" fillId="0" borderId="0"/>
    <xf numFmtId="0" fontId="8" fillId="0" borderId="0"/>
    <xf numFmtId="0" fontId="24" fillId="5" borderId="14" applyNumberFormat="0" applyAlignment="0" applyProtection="0">
      <alignment vertical="center"/>
    </xf>
    <xf numFmtId="0" fontId="0" fillId="0" borderId="0"/>
    <xf numFmtId="0" fontId="0" fillId="0" borderId="0"/>
    <xf numFmtId="0" fontId="7" fillId="0" borderId="1">
      <alignment horizontal="distributed" vertical="center" wrapText="1"/>
    </xf>
    <xf numFmtId="0" fontId="16" fillId="0" borderId="0"/>
    <xf numFmtId="0" fontId="0" fillId="0" borderId="0"/>
    <xf numFmtId="0" fontId="0" fillId="0" borderId="0">
      <alignment vertical="center"/>
    </xf>
    <xf numFmtId="0" fontId="16" fillId="0" borderId="0">
      <alignment vertical="center"/>
    </xf>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16" fillId="0" borderId="0"/>
    <xf numFmtId="177" fontId="0" fillId="0" borderId="0" applyFont="0" applyFill="0" applyBorder="0" applyAlignment="0" applyProtection="0"/>
    <xf numFmtId="0" fontId="0" fillId="0" borderId="0">
      <alignment vertical="center"/>
    </xf>
    <xf numFmtId="0" fontId="39" fillId="0" borderId="0" applyNumberFormat="0" applyFill="0" applyBorder="0" applyAlignment="0" applyProtection="0">
      <alignment vertical="center"/>
    </xf>
    <xf numFmtId="0" fontId="29" fillId="0" borderId="16" applyNumberFormat="0" applyFill="0" applyAlignment="0" applyProtection="0">
      <alignment vertical="center"/>
    </xf>
    <xf numFmtId="0" fontId="0" fillId="0" borderId="0"/>
    <xf numFmtId="0" fontId="43" fillId="0" borderId="0">
      <alignment horizontal="centerContinuous" vertical="center"/>
    </xf>
    <xf numFmtId="0" fontId="0" fillId="0" borderId="0">
      <alignment vertical="center"/>
    </xf>
    <xf numFmtId="0" fontId="39"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7" fillId="0" borderId="1">
      <alignment horizontal="distributed" vertical="center" wrapText="1"/>
    </xf>
    <xf numFmtId="0" fontId="0" fillId="0" borderId="0"/>
    <xf numFmtId="0" fontId="0" fillId="15" borderId="18" applyNumberFormat="0" applyFont="0" applyAlignment="0" applyProtection="0">
      <alignment vertical="center"/>
    </xf>
    <xf numFmtId="0" fontId="21" fillId="10" borderId="0" applyNumberFormat="0" applyBorder="0" applyAlignment="0" applyProtection="0">
      <alignment vertical="center"/>
    </xf>
    <xf numFmtId="0" fontId="0" fillId="0" borderId="0"/>
    <xf numFmtId="0" fontId="0" fillId="0" borderId="0"/>
    <xf numFmtId="0" fontId="0" fillId="0" borderId="0"/>
    <xf numFmtId="0" fontId="25" fillId="6"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25" fillId="11" borderId="0" applyNumberFormat="0" applyBorder="0" applyAlignment="0" applyProtection="0">
      <alignment vertical="center"/>
    </xf>
    <xf numFmtId="0" fontId="0" fillId="0" borderId="0">
      <alignment vertical="center"/>
    </xf>
    <xf numFmtId="0" fontId="0" fillId="0" borderId="0"/>
    <xf numFmtId="0" fontId="16" fillId="0" borderId="0"/>
    <xf numFmtId="177" fontId="0" fillId="0" borderId="0" applyFont="0" applyFill="0" applyBorder="0" applyAlignment="0" applyProtection="0"/>
    <xf numFmtId="0" fontId="0" fillId="0" borderId="0">
      <alignment vertical="center"/>
    </xf>
    <xf numFmtId="0" fontId="21" fillId="11" borderId="0" applyNumberFormat="0" applyBorder="0" applyAlignment="0" applyProtection="0">
      <alignment vertical="center"/>
    </xf>
    <xf numFmtId="0" fontId="0" fillId="0" borderId="0"/>
    <xf numFmtId="0" fontId="0" fillId="0" borderId="0"/>
    <xf numFmtId="0" fontId="33" fillId="0" borderId="0">
      <alignment vertical="center"/>
    </xf>
    <xf numFmtId="177" fontId="0" fillId="0" borderId="0" applyFont="0" applyFill="0" applyBorder="0" applyAlignment="0" applyProtection="0"/>
    <xf numFmtId="0" fontId="0" fillId="0" borderId="0">
      <alignment vertical="center"/>
    </xf>
    <xf numFmtId="0" fontId="21" fillId="1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21" fillId="19" borderId="0" applyNumberFormat="0" applyBorder="0" applyAlignment="0" applyProtection="0">
      <alignment vertical="center"/>
    </xf>
    <xf numFmtId="0" fontId="0" fillId="0" borderId="0"/>
    <xf numFmtId="0" fontId="21"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1" fillId="0" borderId="0"/>
    <xf numFmtId="0" fontId="0" fillId="0" borderId="0"/>
    <xf numFmtId="0" fontId="0" fillId="0" borderId="0"/>
    <xf numFmtId="0" fontId="0" fillId="0" borderId="0"/>
    <xf numFmtId="0" fontId="21" fillId="1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31" fillId="0" borderId="17" applyNumberFormat="0" applyFill="0" applyAlignment="0" applyProtection="0">
      <alignment vertical="center"/>
    </xf>
    <xf numFmtId="0" fontId="0" fillId="0" borderId="0">
      <alignment vertical="center"/>
    </xf>
    <xf numFmtId="0" fontId="51"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21" fillId="12" borderId="0" applyNumberFormat="0" applyBorder="0" applyAlignment="0" applyProtection="0">
      <alignment vertical="center"/>
    </xf>
    <xf numFmtId="0" fontId="0" fillId="0" borderId="0"/>
    <xf numFmtId="0" fontId="0" fillId="0" borderId="0">
      <alignment vertical="center"/>
    </xf>
    <xf numFmtId="0" fontId="0" fillId="0" borderId="0"/>
    <xf numFmtId="0" fontId="26" fillId="11"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0" borderId="17" applyNumberFormat="0" applyFill="0" applyAlignment="0" applyProtection="0">
      <alignment vertical="center"/>
    </xf>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0" fillId="0" borderId="0"/>
    <xf numFmtId="0" fontId="25" fillId="11"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43" fontId="21"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1" fillId="19" borderId="0" applyNumberFormat="0" applyBorder="0" applyAlignment="0" applyProtection="0">
      <alignment vertical="center"/>
    </xf>
    <xf numFmtId="0" fontId="26"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18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0" fillId="0" borderId="0">
      <alignment vertical="center"/>
    </xf>
    <xf numFmtId="0" fontId="7" fillId="0" borderId="1">
      <alignment horizontal="distributed" vertical="center" wrapText="1"/>
    </xf>
    <xf numFmtId="0" fontId="0" fillId="0" borderId="0"/>
    <xf numFmtId="0" fontId="21" fillId="13" borderId="0" applyNumberFormat="0" applyBorder="0" applyAlignment="0" applyProtection="0">
      <alignment vertical="center"/>
    </xf>
    <xf numFmtId="0" fontId="0" fillId="0" borderId="0"/>
    <xf numFmtId="0" fontId="0" fillId="0" borderId="0"/>
    <xf numFmtId="0" fontId="0" fillId="0" borderId="0">
      <alignment vertical="center"/>
    </xf>
    <xf numFmtId="0" fontId="21" fillId="0" borderId="0">
      <alignment vertical="center"/>
    </xf>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0" fontId="0" fillId="0" borderId="0"/>
    <xf numFmtId="0" fontId="21" fillId="0" borderId="0">
      <alignment vertical="center"/>
    </xf>
    <xf numFmtId="177"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xf numFmtId="0" fontId="0" fillId="0" borderId="0"/>
    <xf numFmtId="177" fontId="0" fillId="0" borderId="0" applyFont="0" applyFill="0" applyBorder="0" applyAlignment="0" applyProtection="0"/>
    <xf numFmtId="0" fontId="0" fillId="0" borderId="0">
      <alignment vertical="center"/>
    </xf>
    <xf numFmtId="0" fontId="0" fillId="0" borderId="0"/>
    <xf numFmtId="177" fontId="0" fillId="0" borderId="0" applyFont="0" applyFill="0" applyBorder="0" applyAlignment="0" applyProtection="0">
      <alignment vertical="center"/>
    </xf>
    <xf numFmtId="0" fontId="0" fillId="0" borderId="0"/>
    <xf numFmtId="177" fontId="0" fillId="0" borderId="0" applyFont="0" applyFill="0" applyBorder="0" applyAlignment="0" applyProtection="0"/>
    <xf numFmtId="0" fontId="0" fillId="0" borderId="0">
      <alignment vertical="center"/>
    </xf>
    <xf numFmtId="0" fontId="40" fillId="21"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alignment vertical="center"/>
    </xf>
    <xf numFmtId="0" fontId="0" fillId="0" borderId="0"/>
    <xf numFmtId="0" fontId="21"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2" borderId="0" applyNumberFormat="0" applyBorder="0" applyAlignment="0" applyProtection="0">
      <alignment vertical="center"/>
    </xf>
    <xf numFmtId="0" fontId="0" fillId="0" borderId="0">
      <alignment vertical="center"/>
    </xf>
    <xf numFmtId="0" fontId="0" fillId="0" borderId="0"/>
    <xf numFmtId="0" fontId="0" fillId="0" borderId="0"/>
    <xf numFmtId="0" fontId="21"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0" fillId="0" borderId="0"/>
    <xf numFmtId="0" fontId="0" fillId="0" borderId="0"/>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0" fillId="0" borderId="0"/>
    <xf numFmtId="0" fontId="0" fillId="0" borderId="0"/>
    <xf numFmtId="0" fontId="40" fillId="21" borderId="0" applyNumberFormat="0" applyBorder="0" applyAlignment="0" applyProtection="0">
      <alignment vertical="center"/>
    </xf>
    <xf numFmtId="0" fontId="0" fillId="0" borderId="0">
      <alignment vertical="center"/>
    </xf>
    <xf numFmtId="0" fontId="0" fillId="0" borderId="0"/>
    <xf numFmtId="0" fontId="0" fillId="0" borderId="0"/>
    <xf numFmtId="0" fontId="21" fillId="6" borderId="0" applyNumberFormat="0" applyBorder="0" applyAlignment="0" applyProtection="0">
      <alignment vertical="center"/>
    </xf>
    <xf numFmtId="0" fontId="0" fillId="0" borderId="0"/>
    <xf numFmtId="0" fontId="21"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1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21" fillId="6" borderId="0" applyNumberFormat="0" applyBorder="0" applyAlignment="0" applyProtection="0">
      <alignment vertical="center"/>
    </xf>
    <xf numFmtId="0" fontId="0" fillId="0" borderId="0"/>
    <xf numFmtId="0" fontId="21" fillId="15"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21" fillId="15" borderId="0" applyNumberFormat="0" applyBorder="0" applyAlignment="0" applyProtection="0">
      <alignment vertical="center"/>
    </xf>
    <xf numFmtId="0" fontId="49" fillId="5" borderId="14" applyNumberForma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0" borderId="0"/>
    <xf numFmtId="0" fontId="21" fillId="15" borderId="0" applyNumberFormat="0" applyBorder="0" applyAlignment="0" applyProtection="0">
      <alignment vertical="center"/>
    </xf>
    <xf numFmtId="0" fontId="0" fillId="0" borderId="0"/>
    <xf numFmtId="0" fontId="14" fillId="0" borderId="22" applyNumberFormat="0" applyFill="0" applyAlignment="0" applyProtection="0">
      <alignment vertical="center"/>
    </xf>
    <xf numFmtId="0" fontId="42"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5" fillId="27" borderId="0" applyNumberFormat="0" applyBorder="0" applyAlignment="0" applyProtection="0">
      <alignment vertical="center"/>
    </xf>
    <xf numFmtId="0" fontId="0" fillId="0" borderId="0">
      <alignment vertical="center"/>
    </xf>
    <xf numFmtId="0" fontId="0" fillId="0" borderId="0"/>
    <xf numFmtId="0" fontId="25" fillId="27" borderId="0" applyNumberFormat="0" applyBorder="0" applyAlignment="0" applyProtection="0">
      <alignment vertical="center"/>
    </xf>
    <xf numFmtId="0" fontId="0" fillId="0" borderId="0"/>
    <xf numFmtId="0" fontId="0" fillId="0" borderId="0"/>
    <xf numFmtId="0" fontId="0" fillId="0" borderId="0">
      <alignment vertical="center"/>
    </xf>
    <xf numFmtId="0" fontId="40" fillId="21"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40" fillId="21" borderId="0" applyNumberFormat="0" applyBorder="0" applyAlignment="0" applyProtection="0">
      <alignment vertical="center"/>
    </xf>
    <xf numFmtId="0" fontId="0" fillId="0" borderId="0"/>
    <xf numFmtId="0" fontId="21" fillId="14" borderId="0" applyNumberFormat="0" applyBorder="0" applyAlignment="0" applyProtection="0">
      <alignment vertical="center"/>
    </xf>
    <xf numFmtId="0" fontId="40" fillId="21" borderId="0" applyNumberFormat="0" applyBorder="0" applyAlignment="0" applyProtection="0">
      <alignment vertical="center"/>
    </xf>
    <xf numFmtId="0" fontId="0" fillId="0" borderId="0">
      <alignment vertical="center"/>
    </xf>
    <xf numFmtId="0" fontId="40" fillId="21" borderId="0" applyNumberFormat="0" applyBorder="0" applyAlignment="0" applyProtection="0">
      <alignment vertical="center"/>
    </xf>
    <xf numFmtId="0" fontId="0" fillId="0" borderId="0"/>
    <xf numFmtId="0" fontId="0" fillId="0" borderId="0">
      <alignment vertical="center"/>
    </xf>
    <xf numFmtId="0" fontId="21" fillId="13" borderId="0" applyNumberFormat="0" applyBorder="0" applyAlignment="0" applyProtection="0">
      <alignment vertical="center"/>
    </xf>
    <xf numFmtId="0" fontId="0" fillId="0" borderId="0"/>
    <xf numFmtId="0" fontId="21" fillId="13" borderId="0" applyNumberFormat="0" applyBorder="0" applyAlignment="0" applyProtection="0">
      <alignment vertical="center"/>
    </xf>
    <xf numFmtId="0" fontId="0" fillId="0" borderId="0"/>
    <xf numFmtId="0" fontId="21" fillId="13" borderId="0" applyNumberFormat="0" applyBorder="0" applyAlignment="0" applyProtection="0">
      <alignment vertical="center"/>
    </xf>
    <xf numFmtId="0" fontId="44" fillId="0" borderId="15" applyNumberFormat="0" applyFill="0" applyAlignment="0" applyProtection="0">
      <alignment vertical="center"/>
    </xf>
    <xf numFmtId="0" fontId="0" fillId="0" borderId="0">
      <alignment vertical="center"/>
    </xf>
    <xf numFmtId="0" fontId="0" fillId="0" borderId="0"/>
    <xf numFmtId="0" fontId="21" fillId="24" borderId="0" applyNumberFormat="0" applyBorder="0" applyAlignment="0" applyProtection="0">
      <alignment vertical="center"/>
    </xf>
    <xf numFmtId="0" fontId="26" fillId="20" borderId="0" applyNumberFormat="0" applyBorder="0" applyAlignment="0" applyProtection="0">
      <alignment vertical="center"/>
    </xf>
    <xf numFmtId="0" fontId="0" fillId="0" borderId="0">
      <alignment vertical="center"/>
    </xf>
    <xf numFmtId="0" fontId="40" fillId="21" borderId="0" applyNumberFormat="0" applyBorder="0" applyAlignment="0" applyProtection="0">
      <alignment vertical="center"/>
    </xf>
    <xf numFmtId="0" fontId="0" fillId="0" borderId="0">
      <alignment vertical="center"/>
    </xf>
    <xf numFmtId="0" fontId="40"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1" fillId="13" borderId="0" applyNumberFormat="0" applyBorder="0" applyAlignment="0" applyProtection="0">
      <alignment vertical="center"/>
    </xf>
    <xf numFmtId="0" fontId="0" fillId="0" borderId="0"/>
    <xf numFmtId="0" fontId="0" fillId="0" borderId="0"/>
    <xf numFmtId="0" fontId="44" fillId="0" borderId="15" applyNumberFormat="0" applyFill="0" applyAlignment="0" applyProtection="0">
      <alignment vertical="center"/>
    </xf>
    <xf numFmtId="184" fontId="7" fillId="0" borderId="1">
      <alignment vertical="center"/>
      <protection locked="0"/>
    </xf>
    <xf numFmtId="0" fontId="0" fillId="0" borderId="0">
      <alignment vertical="center"/>
    </xf>
    <xf numFmtId="0" fontId="0" fillId="0" borderId="0"/>
    <xf numFmtId="0" fontId="49" fillId="5" borderId="14" applyNumberFormat="0" applyAlignment="0" applyProtection="0">
      <alignment vertical="center"/>
    </xf>
    <xf numFmtId="0" fontId="0" fillId="0" borderId="0">
      <alignment vertical="center"/>
    </xf>
    <xf numFmtId="0" fontId="40" fillId="21" borderId="0" applyNumberFormat="0" applyBorder="0" applyAlignment="0" applyProtection="0">
      <alignment vertical="center"/>
    </xf>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1" fillId="0" borderId="0">
      <alignment vertical="center"/>
    </xf>
    <xf numFmtId="0" fontId="0" fillId="0" borderId="0"/>
    <xf numFmtId="0" fontId="44" fillId="0" borderId="15" applyNumberFormat="0" applyFill="0" applyAlignment="0" applyProtection="0">
      <alignment vertical="center"/>
    </xf>
    <xf numFmtId="0" fontId="0" fillId="0" borderId="0"/>
    <xf numFmtId="9" fontId="33" fillId="0" borderId="0" applyFont="0" applyFill="0" applyBorder="0" applyAlignment="0" applyProtection="0">
      <alignment vertical="center"/>
    </xf>
    <xf numFmtId="0" fontId="0" fillId="0" borderId="0"/>
    <xf numFmtId="0" fontId="0" fillId="0" borderId="0"/>
    <xf numFmtId="0" fontId="33" fillId="0" borderId="0">
      <alignment vertical="center"/>
    </xf>
    <xf numFmtId="0" fontId="0" fillId="0" borderId="0">
      <alignment vertical="center"/>
    </xf>
    <xf numFmtId="0" fontId="33"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77" fontId="0" fillId="0" borderId="0" applyFont="0" applyFill="0" applyBorder="0" applyAlignment="0" applyProtection="0"/>
    <xf numFmtId="0" fontId="0" fillId="0" borderId="0"/>
    <xf numFmtId="0" fontId="0" fillId="0" borderId="0">
      <alignment vertical="center"/>
    </xf>
    <xf numFmtId="0" fontId="24" fillId="5" borderId="14" applyNumberFormat="0" applyAlignment="0" applyProtection="0">
      <alignment vertical="center"/>
    </xf>
    <xf numFmtId="0" fontId="0" fillId="0" borderId="0">
      <alignment vertical="center"/>
    </xf>
    <xf numFmtId="0" fontId="0" fillId="0" borderId="0"/>
    <xf numFmtId="0" fontId="0" fillId="0" borderId="0"/>
    <xf numFmtId="177" fontId="0" fillId="0" borderId="0" applyFont="0" applyFill="0" applyBorder="0" applyAlignment="0" applyProtection="0"/>
    <xf numFmtId="0" fontId="0" fillId="0" borderId="0">
      <alignment vertical="center"/>
    </xf>
    <xf numFmtId="0" fontId="0" fillId="0" borderId="0"/>
    <xf numFmtId="0" fontId="21" fillId="6" borderId="0" applyNumberFormat="0" applyBorder="0" applyAlignment="0" applyProtection="0">
      <alignment vertical="center"/>
    </xf>
    <xf numFmtId="177" fontId="0" fillId="0" borderId="0" applyFont="0" applyFill="0" applyBorder="0" applyAlignment="0" applyProtection="0">
      <alignment vertical="center"/>
    </xf>
    <xf numFmtId="0" fontId="0" fillId="0" borderId="0"/>
    <xf numFmtId="0" fontId="0" fillId="0" borderId="0"/>
    <xf numFmtId="0" fontId="21" fillId="2"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8" fillId="0" borderId="0"/>
    <xf numFmtId="0" fontId="21" fillId="14" borderId="0" applyNumberFormat="0" applyBorder="0" applyAlignment="0" applyProtection="0">
      <alignment vertical="center"/>
    </xf>
    <xf numFmtId="0" fontId="0" fillId="0" borderId="0">
      <alignment vertical="center"/>
    </xf>
    <xf numFmtId="0" fontId="0" fillId="0" borderId="0"/>
    <xf numFmtId="0" fontId="0" fillId="0" borderId="0"/>
    <xf numFmtId="0" fontId="30" fillId="0" borderId="0" applyNumberFormat="0" applyFill="0" applyBorder="0" applyAlignment="0" applyProtection="0">
      <alignment vertical="center"/>
    </xf>
    <xf numFmtId="0" fontId="0" fillId="0" borderId="0"/>
    <xf numFmtId="0" fontId="0" fillId="0" borderId="0"/>
    <xf numFmtId="0" fontId="21" fillId="18" borderId="0" applyNumberFormat="0" applyBorder="0" applyAlignment="0" applyProtection="0">
      <alignment vertical="center"/>
    </xf>
    <xf numFmtId="0" fontId="0" fillId="0" borderId="0">
      <alignment vertical="center"/>
    </xf>
    <xf numFmtId="0" fontId="0" fillId="0" borderId="0"/>
    <xf numFmtId="0" fontId="21" fillId="24" borderId="0" applyNumberFormat="0" applyBorder="0" applyAlignment="0" applyProtection="0">
      <alignment vertical="center"/>
    </xf>
    <xf numFmtId="0" fontId="0" fillId="0" borderId="0"/>
    <xf numFmtId="0" fontId="47" fillId="14" borderId="19" applyNumberFormat="0" applyAlignment="0" applyProtection="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0" fillId="0" borderId="0">
      <alignment vertical="center"/>
    </xf>
    <xf numFmtId="0" fontId="40" fillId="21"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0" fillId="0" borderId="0">
      <alignment vertical="center"/>
    </xf>
    <xf numFmtId="0" fontId="0" fillId="0" borderId="0">
      <alignment vertical="center"/>
    </xf>
    <xf numFmtId="0" fontId="40" fillId="21"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6" fillId="2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1" fillId="0" borderId="0" applyNumberFormat="0" applyFill="0" applyBorder="0" applyAlignment="0" applyProtection="0">
      <alignment vertical="top"/>
      <protection locked="0"/>
    </xf>
    <xf numFmtId="0" fontId="0" fillId="0" borderId="0">
      <alignment vertical="center"/>
    </xf>
    <xf numFmtId="0" fontId="40"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pplyNumberFormat="0" applyFill="0" applyBorder="0" applyAlignment="0" applyProtection="0">
      <alignment vertical="top"/>
      <protection locked="0"/>
    </xf>
    <xf numFmtId="0" fontId="0" fillId="0" borderId="0">
      <alignment vertical="center"/>
    </xf>
    <xf numFmtId="0" fontId="0" fillId="0" borderId="0"/>
    <xf numFmtId="0" fontId="62" fillId="0" borderId="24" applyNumberFormat="0" applyFill="0" applyAlignment="0" applyProtection="0">
      <alignment vertical="center"/>
    </xf>
    <xf numFmtId="0" fontId="0" fillId="0" borderId="0"/>
    <xf numFmtId="0" fontId="0" fillId="0" borderId="0">
      <alignment vertical="center"/>
    </xf>
    <xf numFmtId="0" fontId="0" fillId="0" borderId="0"/>
    <xf numFmtId="0" fontId="21" fillId="6" borderId="0" applyNumberFormat="0" applyBorder="0" applyAlignment="0" applyProtection="0">
      <alignment vertical="center"/>
    </xf>
    <xf numFmtId="0" fontId="49" fillId="5" borderId="14" applyNumberFormat="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0" fillId="0" borderId="0"/>
    <xf numFmtId="0" fontId="0" fillId="0" borderId="0"/>
    <xf numFmtId="0" fontId="21" fillId="15" borderId="0" applyNumberFormat="0" applyBorder="0" applyAlignment="0" applyProtection="0">
      <alignment vertical="center"/>
    </xf>
    <xf numFmtId="0" fontId="0" fillId="0" borderId="0">
      <alignment vertical="center"/>
    </xf>
    <xf numFmtId="0" fontId="0" fillId="0" borderId="0"/>
    <xf numFmtId="0" fontId="21" fillId="2" borderId="0" applyNumberFormat="0" applyBorder="0" applyAlignment="0" applyProtection="0">
      <alignment vertical="center"/>
    </xf>
    <xf numFmtId="0" fontId="0" fillId="0" borderId="0"/>
    <xf numFmtId="0" fontId="21" fillId="19" borderId="0" applyNumberFormat="0" applyBorder="0" applyAlignment="0" applyProtection="0">
      <alignment vertical="center"/>
    </xf>
    <xf numFmtId="0" fontId="26" fillId="17" borderId="0" applyNumberFormat="0" applyBorder="0" applyAlignment="0" applyProtection="0">
      <alignment vertical="center"/>
    </xf>
    <xf numFmtId="0" fontId="0" fillId="0" borderId="0">
      <alignment vertical="center"/>
    </xf>
    <xf numFmtId="0" fontId="26" fillId="17" borderId="0" applyNumberFormat="0" applyBorder="0" applyAlignment="0" applyProtection="0">
      <alignment vertical="center"/>
    </xf>
    <xf numFmtId="0" fontId="0" fillId="0" borderId="0"/>
    <xf numFmtId="0" fontId="21" fillId="6" borderId="0" applyNumberFormat="0" applyBorder="0" applyAlignment="0" applyProtection="0">
      <alignment vertical="center"/>
    </xf>
    <xf numFmtId="0" fontId="26" fillId="17"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2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25" fillId="8" borderId="0" applyNumberFormat="0" applyBorder="0" applyAlignment="0" applyProtection="0">
      <alignment vertical="center"/>
    </xf>
    <xf numFmtId="0" fontId="0" fillId="0" borderId="0"/>
    <xf numFmtId="0" fontId="0" fillId="0" borderId="0"/>
    <xf numFmtId="0" fontId="0" fillId="0" borderId="0"/>
    <xf numFmtId="0" fontId="25" fillId="11" borderId="0" applyNumberFormat="0" applyBorder="0" applyAlignment="0" applyProtection="0">
      <alignment vertical="center"/>
    </xf>
    <xf numFmtId="0" fontId="26" fillId="22" borderId="0" applyNumberFormat="0" applyBorder="0" applyAlignment="0" applyProtection="0">
      <alignment vertical="center"/>
    </xf>
    <xf numFmtId="0" fontId="0" fillId="0" borderId="0">
      <alignment vertical="center"/>
    </xf>
    <xf numFmtId="0" fontId="26" fillId="22" borderId="0" applyNumberFormat="0" applyBorder="0" applyAlignment="0" applyProtection="0">
      <alignment vertical="center"/>
    </xf>
    <xf numFmtId="0" fontId="0" fillId="0" borderId="0"/>
    <xf numFmtId="0" fontId="0" fillId="0" borderId="0"/>
    <xf numFmtId="0" fontId="26" fillId="11" borderId="0" applyNumberFormat="0" applyBorder="0" applyAlignment="0" applyProtection="0">
      <alignment vertical="center"/>
    </xf>
    <xf numFmtId="0" fontId="0" fillId="0" borderId="0"/>
    <xf numFmtId="9" fontId="21" fillId="0" borderId="0" applyFont="0" applyFill="0" applyBorder="0" applyAlignment="0" applyProtection="0">
      <alignment vertical="center"/>
    </xf>
    <xf numFmtId="0" fontId="0" fillId="0" borderId="0">
      <alignment vertical="center"/>
    </xf>
    <xf numFmtId="0" fontId="0" fillId="0" borderId="0"/>
    <xf numFmtId="0" fontId="21" fillId="12" borderId="0" applyNumberFormat="0" applyBorder="0" applyAlignment="0" applyProtection="0">
      <alignment vertical="center"/>
    </xf>
    <xf numFmtId="0" fontId="26" fillId="22"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177" fontId="0" fillId="0" borderId="0" applyFont="0" applyFill="0" applyBorder="0" applyAlignment="0" applyProtection="0"/>
    <xf numFmtId="0" fontId="29" fillId="0" borderId="16"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6" borderId="0" applyNumberFormat="0" applyBorder="0" applyAlignment="0" applyProtection="0">
      <alignment vertical="center"/>
    </xf>
    <xf numFmtId="177" fontId="0" fillId="0" borderId="0" applyFont="0" applyFill="0" applyBorder="0" applyAlignment="0" applyProtection="0"/>
    <xf numFmtId="0" fontId="0" fillId="0" borderId="0"/>
    <xf numFmtId="0" fontId="0" fillId="0" borderId="0">
      <alignment vertical="center"/>
    </xf>
    <xf numFmtId="0" fontId="0" fillId="0" borderId="0"/>
    <xf numFmtId="0" fontId="21" fillId="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9" fillId="5" borderId="14"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26" fillId="8" borderId="0" applyNumberFormat="0" applyBorder="0" applyAlignment="0" applyProtection="0">
      <alignment vertical="center"/>
    </xf>
    <xf numFmtId="0" fontId="0" fillId="0" borderId="0">
      <alignment vertical="center"/>
    </xf>
    <xf numFmtId="0" fontId="26" fillId="8" borderId="0" applyNumberFormat="0" applyBorder="0" applyAlignment="0" applyProtection="0">
      <alignment vertical="center"/>
    </xf>
    <xf numFmtId="0" fontId="0" fillId="0" borderId="0"/>
    <xf numFmtId="0" fontId="0" fillId="0" borderId="0"/>
    <xf numFmtId="0" fontId="21" fillId="21" borderId="0" applyNumberFormat="0" applyBorder="0" applyAlignment="0" applyProtection="0">
      <alignment vertical="center"/>
    </xf>
    <xf numFmtId="0" fontId="0" fillId="0" borderId="0"/>
    <xf numFmtId="0" fontId="0" fillId="0" borderId="0"/>
    <xf numFmtId="0" fontId="26" fillId="20" borderId="0" applyNumberFormat="0" applyBorder="0" applyAlignment="0" applyProtection="0">
      <alignment vertical="center"/>
    </xf>
    <xf numFmtId="0" fontId="0" fillId="0" borderId="0">
      <alignment vertical="center"/>
    </xf>
    <xf numFmtId="0" fontId="0" fillId="0" borderId="0"/>
    <xf numFmtId="0" fontId="0" fillId="0" borderId="0"/>
    <xf numFmtId="0" fontId="26" fillId="22" borderId="0" applyNumberFormat="0" applyBorder="0" applyAlignment="0" applyProtection="0">
      <alignment vertical="center"/>
    </xf>
    <xf numFmtId="0" fontId="57" fillId="0" borderId="24" applyNumberFormat="0" applyFill="0" applyAlignment="0" applyProtection="0">
      <alignment vertical="center"/>
    </xf>
    <xf numFmtId="0" fontId="0" fillId="0" borderId="0">
      <alignment vertical="center"/>
    </xf>
    <xf numFmtId="0" fontId="0" fillId="0" borderId="0"/>
    <xf numFmtId="0" fontId="31"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6" fillId="17"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5" fillId="27" borderId="0" applyNumberFormat="0" applyBorder="0" applyAlignment="0" applyProtection="0">
      <alignment vertical="center"/>
    </xf>
    <xf numFmtId="0" fontId="0" fillId="0" borderId="0">
      <alignment vertical="center"/>
    </xf>
    <xf numFmtId="0" fontId="0" fillId="0" borderId="0"/>
    <xf numFmtId="0" fontId="25"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25" fillId="8" borderId="0" applyNumberFormat="0" applyBorder="0" applyAlignment="0" applyProtection="0">
      <alignment vertical="center"/>
    </xf>
    <xf numFmtId="0" fontId="0" fillId="0" borderId="0">
      <alignment vertical="center"/>
    </xf>
    <xf numFmtId="0" fontId="36" fillId="0" borderId="20" applyNumberFormat="0" applyFill="0" applyAlignment="0" applyProtection="0">
      <alignment vertical="center"/>
    </xf>
    <xf numFmtId="0" fontId="28" fillId="10" borderId="0" applyNumberFormat="0" applyBorder="0" applyAlignment="0" applyProtection="0">
      <alignment vertical="center"/>
    </xf>
    <xf numFmtId="0" fontId="0" fillId="0" borderId="0"/>
    <xf numFmtId="0" fontId="51" fillId="0" borderId="0" applyNumberFormat="0" applyFill="0" applyBorder="0" applyAlignment="0" applyProtection="0">
      <alignment vertical="top"/>
      <protection locked="0"/>
    </xf>
    <xf numFmtId="0" fontId="0" fillId="0" borderId="0">
      <alignment vertical="center"/>
    </xf>
    <xf numFmtId="0" fontId="28" fillId="10" borderId="0" applyNumberFormat="0" applyBorder="0" applyAlignment="0" applyProtection="0">
      <alignment vertical="center"/>
    </xf>
    <xf numFmtId="0" fontId="0" fillId="0" borderId="0"/>
    <xf numFmtId="0" fontId="21" fillId="18" borderId="0" applyNumberFormat="0" applyBorder="0" applyAlignment="0" applyProtection="0">
      <alignment vertical="center"/>
    </xf>
    <xf numFmtId="0" fontId="25" fillId="7" borderId="0" applyNumberFormat="0" applyBorder="0" applyAlignment="0" applyProtection="0">
      <alignment vertical="center"/>
    </xf>
    <xf numFmtId="0" fontId="47" fillId="2" borderId="19"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0" fontId="0" fillId="0" borderId="0"/>
    <xf numFmtId="0" fontId="25" fillId="8" borderId="0" applyNumberFormat="0" applyBorder="0" applyAlignment="0" applyProtection="0">
      <alignment vertical="center"/>
    </xf>
    <xf numFmtId="0" fontId="0" fillId="0" borderId="0"/>
    <xf numFmtId="0" fontId="25"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1" fillId="18" borderId="0" applyNumberFormat="0" applyBorder="0" applyAlignment="0" applyProtection="0">
      <alignment vertical="center"/>
    </xf>
    <xf numFmtId="0" fontId="0" fillId="0" borderId="0"/>
    <xf numFmtId="0" fontId="0" fillId="0" borderId="0"/>
    <xf numFmtId="0" fontId="0" fillId="0" borderId="0">
      <alignment vertical="center"/>
    </xf>
    <xf numFmtId="177"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5" fillId="2" borderId="21" applyNumberFormat="0" applyAlignment="0" applyProtection="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63" fillId="0" borderId="0">
      <alignment vertical="center"/>
    </xf>
    <xf numFmtId="0" fontId="0" fillId="0" borderId="0"/>
    <xf numFmtId="0" fontId="26" fillId="17" borderId="0" applyNumberFormat="0" applyBorder="0" applyAlignment="0" applyProtection="0">
      <alignment vertical="center"/>
    </xf>
    <xf numFmtId="0" fontId="0" fillId="0" borderId="0">
      <alignment vertical="center"/>
    </xf>
    <xf numFmtId="0" fontId="26" fillId="17" borderId="0" applyNumberFormat="0" applyBorder="0" applyAlignment="0" applyProtection="0">
      <alignment vertical="center"/>
    </xf>
    <xf numFmtId="0" fontId="0" fillId="0" borderId="0"/>
    <xf numFmtId="0" fontId="0" fillId="0" borderId="0"/>
    <xf numFmtId="0" fontId="21" fillId="2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1" fillId="13" borderId="0" applyNumberFormat="0" applyBorder="0" applyAlignment="0" applyProtection="0">
      <alignment vertical="center"/>
    </xf>
    <xf numFmtId="0" fontId="0" fillId="0" borderId="0"/>
    <xf numFmtId="0" fontId="0" fillId="0" borderId="0"/>
    <xf numFmtId="0" fontId="26" fillId="17" borderId="0" applyNumberFormat="0" applyBorder="0" applyAlignment="0" applyProtection="0">
      <alignment vertical="center"/>
    </xf>
    <xf numFmtId="0" fontId="0" fillId="0" borderId="0"/>
    <xf numFmtId="0" fontId="0" fillId="0" borderId="0"/>
    <xf numFmtId="177" fontId="0" fillId="0" borderId="0" applyFont="0" applyFill="0" applyBorder="0" applyAlignment="0" applyProtection="0">
      <alignment vertical="center"/>
    </xf>
    <xf numFmtId="0" fontId="0" fillId="0" borderId="0">
      <alignment vertical="center"/>
    </xf>
    <xf numFmtId="0" fontId="40" fillId="21" borderId="0" applyNumberFormat="0" applyBorder="0" applyAlignment="0" applyProtection="0">
      <alignment vertical="center"/>
    </xf>
    <xf numFmtId="0" fontId="0" fillId="0" borderId="0">
      <alignment vertical="center"/>
    </xf>
    <xf numFmtId="0" fontId="40" fillId="21" borderId="0" applyNumberFormat="0" applyBorder="0" applyAlignment="0" applyProtection="0">
      <alignment vertical="center"/>
    </xf>
    <xf numFmtId="0" fontId="0" fillId="0" borderId="0"/>
    <xf numFmtId="0" fontId="40" fillId="21" borderId="0" applyNumberFormat="0" applyBorder="0" applyAlignment="0" applyProtection="0">
      <alignment vertical="center"/>
    </xf>
    <xf numFmtId="0" fontId="0" fillId="0" borderId="0">
      <alignment vertical="center"/>
    </xf>
    <xf numFmtId="0" fontId="40" fillId="21" borderId="0" applyNumberFormat="0" applyBorder="0" applyAlignment="0" applyProtection="0">
      <alignment vertical="center"/>
    </xf>
    <xf numFmtId="0" fontId="0" fillId="0" borderId="0"/>
    <xf numFmtId="0" fontId="0" fillId="0" borderId="0">
      <alignment vertical="center"/>
    </xf>
    <xf numFmtId="0" fontId="21" fillId="13" borderId="0" applyNumberFormat="0" applyBorder="0" applyAlignment="0" applyProtection="0">
      <alignment vertical="center"/>
    </xf>
    <xf numFmtId="0" fontId="0" fillId="0" borderId="0"/>
    <xf numFmtId="0" fontId="21" fillId="13"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177" fontId="0" fillId="0" borderId="0" applyFont="0" applyFill="0" applyBorder="0" applyAlignment="0" applyProtection="0">
      <alignment vertical="center"/>
    </xf>
    <xf numFmtId="0" fontId="0" fillId="0" borderId="0"/>
    <xf numFmtId="0" fontId="40" fillId="21"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26" fillId="23" borderId="0" applyNumberFormat="0" applyBorder="0" applyAlignment="0" applyProtection="0">
      <alignment vertical="center"/>
    </xf>
    <xf numFmtId="0" fontId="21" fillId="24" borderId="0" applyNumberFormat="0" applyBorder="0" applyAlignment="0" applyProtection="0">
      <alignment vertical="center"/>
    </xf>
    <xf numFmtId="0" fontId="0" fillId="0" borderId="0"/>
    <xf numFmtId="0" fontId="26" fillId="23" borderId="0" applyNumberFormat="0" applyBorder="0" applyAlignment="0" applyProtection="0">
      <alignment vertical="center"/>
    </xf>
    <xf numFmtId="0" fontId="21" fillId="24" borderId="0" applyNumberFormat="0" applyBorder="0" applyAlignment="0" applyProtection="0">
      <alignment vertical="center"/>
    </xf>
    <xf numFmtId="0" fontId="21" fillId="19" borderId="0" applyNumberFormat="0" applyBorder="0" applyAlignment="0" applyProtection="0">
      <alignment vertical="center"/>
    </xf>
    <xf numFmtId="0" fontId="0" fillId="0" borderId="0">
      <alignment vertical="center"/>
    </xf>
    <xf numFmtId="0" fontId="26" fillId="23" borderId="0" applyNumberFormat="0" applyBorder="0" applyAlignment="0" applyProtection="0">
      <alignment vertical="center"/>
    </xf>
    <xf numFmtId="0" fontId="21" fillId="24" borderId="0" applyNumberFormat="0" applyBorder="0" applyAlignment="0" applyProtection="0">
      <alignment vertical="center"/>
    </xf>
    <xf numFmtId="0" fontId="21" fillId="14" borderId="0" applyNumberFormat="0" applyBorder="0" applyAlignment="0" applyProtection="0">
      <alignment vertical="center"/>
    </xf>
    <xf numFmtId="0" fontId="40" fillId="21" borderId="0" applyNumberFormat="0" applyBorder="0" applyAlignment="0" applyProtection="0">
      <alignment vertical="center"/>
    </xf>
    <xf numFmtId="0" fontId="0" fillId="0" borderId="0"/>
    <xf numFmtId="0" fontId="21" fillId="24" borderId="0" applyNumberFormat="0" applyBorder="0" applyAlignment="0" applyProtection="0">
      <alignment vertical="center"/>
    </xf>
    <xf numFmtId="0" fontId="0" fillId="0" borderId="0">
      <alignment vertical="center"/>
    </xf>
    <xf numFmtId="0" fontId="0" fillId="0" borderId="0"/>
    <xf numFmtId="0" fontId="25" fillId="23" borderId="0" applyNumberFormat="0" applyBorder="0" applyAlignment="0" applyProtection="0">
      <alignment vertical="center"/>
    </xf>
    <xf numFmtId="0" fontId="21" fillId="21" borderId="0" applyNumberFormat="0" applyBorder="0" applyAlignment="0" applyProtection="0">
      <alignment vertical="center"/>
    </xf>
    <xf numFmtId="0" fontId="0" fillId="0" borderId="0">
      <alignment vertical="center"/>
    </xf>
    <xf numFmtId="0" fontId="0" fillId="0" borderId="0"/>
    <xf numFmtId="0" fontId="25" fillId="23" borderId="0" applyNumberFormat="0" applyBorder="0" applyAlignment="0" applyProtection="0">
      <alignment vertical="center"/>
    </xf>
    <xf numFmtId="0" fontId="2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1" fillId="18" borderId="0" applyNumberFormat="0" applyBorder="0" applyAlignment="0" applyProtection="0">
      <alignment vertical="center"/>
    </xf>
    <xf numFmtId="0" fontId="0" fillId="0" borderId="0"/>
    <xf numFmtId="0" fontId="0" fillId="0" borderId="0">
      <alignment vertical="center"/>
    </xf>
    <xf numFmtId="0" fontId="36" fillId="0" borderId="0" applyNumberFormat="0" applyFill="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0" fillId="0" borderId="0"/>
    <xf numFmtId="0" fontId="21" fillId="13"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0" fillId="0" borderId="0"/>
    <xf numFmtId="0" fontId="21"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1" fillId="6" borderId="0" applyNumberFormat="0" applyBorder="0" applyAlignment="0" applyProtection="0">
      <alignment vertical="center"/>
    </xf>
    <xf numFmtId="0" fontId="0" fillId="0" borderId="0"/>
    <xf numFmtId="0" fontId="0" fillId="0" borderId="0">
      <alignment vertical="center"/>
    </xf>
    <xf numFmtId="0" fontId="36" fillId="0" borderId="0" applyNumberFormat="0" applyFill="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0" fillId="0" borderId="0"/>
    <xf numFmtId="0" fontId="21" fillId="13"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0" fillId="0" borderId="0"/>
    <xf numFmtId="0" fontId="21" fillId="13" borderId="0" applyNumberFormat="0" applyBorder="0" applyAlignment="0" applyProtection="0">
      <alignment vertical="center"/>
    </xf>
    <xf numFmtId="0" fontId="0" fillId="0" borderId="0"/>
    <xf numFmtId="0" fontId="0" fillId="0" borderId="0">
      <alignment vertical="center"/>
    </xf>
    <xf numFmtId="0" fontId="60" fillId="0" borderId="0" applyNumberFormat="0" applyFill="0" applyBorder="0" applyAlignment="0" applyProtection="0">
      <alignment vertical="center"/>
    </xf>
    <xf numFmtId="0" fontId="1" fillId="0" borderId="0"/>
    <xf numFmtId="0" fontId="0" fillId="0" borderId="0">
      <alignment vertical="center"/>
    </xf>
    <xf numFmtId="0" fontId="60" fillId="0" borderId="0" applyNumberFormat="0" applyFill="0" applyBorder="0" applyAlignment="0" applyProtection="0">
      <alignment vertical="center"/>
    </xf>
    <xf numFmtId="0" fontId="0" fillId="0" borderId="0"/>
    <xf numFmtId="0" fontId="21" fillId="13" borderId="0" applyNumberFormat="0" applyBorder="0" applyAlignment="0" applyProtection="0">
      <alignment vertical="center"/>
    </xf>
    <xf numFmtId="0" fontId="0" fillId="0" borderId="0">
      <alignment vertical="center"/>
    </xf>
    <xf numFmtId="0" fontId="21" fillId="2" borderId="0" applyNumberFormat="0" applyBorder="0" applyAlignment="0" applyProtection="0">
      <alignment vertical="center"/>
    </xf>
    <xf numFmtId="0" fontId="0" fillId="0" borderId="0"/>
    <xf numFmtId="177"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177" fontId="0" fillId="0" borderId="0" applyFont="0" applyFill="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0" fillId="0" borderId="0"/>
    <xf numFmtId="0" fontId="0" fillId="0" borderId="0">
      <alignment vertical="center"/>
    </xf>
    <xf numFmtId="0" fontId="35" fillId="0" borderId="0" applyNumberFormat="0" applyFill="0" applyBorder="0" applyAlignment="0" applyProtection="0">
      <alignment vertical="center"/>
    </xf>
    <xf numFmtId="0" fontId="0" fillId="0" borderId="0"/>
    <xf numFmtId="0" fontId="0" fillId="0" borderId="0">
      <alignment vertical="center"/>
    </xf>
    <xf numFmtId="177" fontId="0" fillId="0" borderId="0" applyFont="0" applyFill="0" applyBorder="0" applyAlignment="0" applyProtection="0"/>
    <xf numFmtId="0" fontId="29" fillId="0" borderId="16"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30" fillId="0" borderId="0" applyNumberFormat="0" applyFill="0" applyBorder="0" applyAlignment="0" applyProtection="0">
      <alignment vertical="center"/>
    </xf>
    <xf numFmtId="0" fontId="0" fillId="0" borderId="0"/>
    <xf numFmtId="0" fontId="30"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0" fillId="0" borderId="0"/>
    <xf numFmtId="0" fontId="30"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0" fillId="0" borderId="0"/>
    <xf numFmtId="0" fontId="0" fillId="0" borderId="0">
      <alignment vertical="center"/>
    </xf>
    <xf numFmtId="0" fontId="60" fillId="0" borderId="25" applyNumberFormat="0" applyFill="0" applyAlignment="0" applyProtection="0">
      <alignment vertical="center"/>
    </xf>
    <xf numFmtId="0" fontId="46" fillId="0" borderId="0" applyNumberFormat="0" applyFill="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0" fillId="21" borderId="0" applyNumberFormat="0" applyBorder="0" applyAlignment="0" applyProtection="0">
      <alignment vertical="center"/>
    </xf>
    <xf numFmtId="0" fontId="0" fillId="0" borderId="0"/>
    <xf numFmtId="0" fontId="40" fillId="21"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0"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4" fillId="6" borderId="19"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21" fillId="0" borderId="0">
      <alignment vertical="center"/>
    </xf>
    <xf numFmtId="0" fontId="0" fillId="0" borderId="0"/>
    <xf numFmtId="0" fontId="0" fillId="0" borderId="0"/>
    <xf numFmtId="0" fontId="26" fillId="8" borderId="0" applyNumberFormat="0" applyBorder="0" applyAlignment="0" applyProtection="0">
      <alignment vertical="center"/>
    </xf>
    <xf numFmtId="0" fontId="0" fillId="0" borderId="0"/>
    <xf numFmtId="0" fontId="21" fillId="12" borderId="0" applyNumberFormat="0" applyBorder="0" applyAlignment="0" applyProtection="0">
      <alignment vertical="center"/>
    </xf>
    <xf numFmtId="0" fontId="26" fillId="8" borderId="0" applyNumberFormat="0" applyBorder="0" applyAlignment="0" applyProtection="0">
      <alignment vertical="center"/>
    </xf>
    <xf numFmtId="0" fontId="25" fillId="27" borderId="0" applyNumberFormat="0" applyBorder="0" applyAlignment="0" applyProtection="0">
      <alignment vertical="center"/>
    </xf>
    <xf numFmtId="0" fontId="0" fillId="0" borderId="0">
      <alignment vertical="center"/>
    </xf>
    <xf numFmtId="0" fontId="27" fillId="0" borderId="15" applyNumberFormat="0" applyFill="0" applyAlignment="0" applyProtection="0">
      <alignment vertical="center"/>
    </xf>
    <xf numFmtId="0" fontId="0" fillId="0" borderId="0"/>
    <xf numFmtId="0" fontId="27" fillId="0" borderId="15" applyNumberFormat="0" applyFill="0" applyAlignment="0" applyProtection="0">
      <alignment vertical="center"/>
    </xf>
    <xf numFmtId="177" fontId="0" fillId="0" borderId="0" applyFont="0" applyFill="0" applyBorder="0" applyAlignment="0" applyProtection="0">
      <alignment vertical="center"/>
    </xf>
    <xf numFmtId="0" fontId="26" fillId="8" borderId="0" applyNumberFormat="0" applyBorder="0" applyAlignment="0" applyProtection="0">
      <alignment vertical="center"/>
    </xf>
    <xf numFmtId="0" fontId="0" fillId="0" borderId="0">
      <alignment vertical="center"/>
    </xf>
    <xf numFmtId="0" fontId="27" fillId="0" borderId="15" applyNumberFormat="0" applyFill="0" applyAlignment="0" applyProtection="0">
      <alignment vertical="center"/>
    </xf>
    <xf numFmtId="0" fontId="0" fillId="0" borderId="0"/>
    <xf numFmtId="177" fontId="0" fillId="0" borderId="0" applyFont="0" applyFill="0" applyBorder="0" applyAlignment="0" applyProtection="0">
      <alignment vertical="center"/>
    </xf>
    <xf numFmtId="0" fontId="0" fillId="0" borderId="0"/>
    <xf numFmtId="0" fontId="21" fillId="19" borderId="0" applyNumberFormat="0" applyBorder="0" applyAlignment="0" applyProtection="0">
      <alignment vertical="center"/>
    </xf>
    <xf numFmtId="0" fontId="0" fillId="0" borderId="0"/>
    <xf numFmtId="0" fontId="47" fillId="2" borderId="19" applyNumberFormat="0" applyAlignment="0" applyProtection="0">
      <alignment vertical="center"/>
    </xf>
    <xf numFmtId="0" fontId="26" fillId="22" borderId="0" applyNumberFormat="0" applyBorder="0" applyAlignment="0" applyProtection="0">
      <alignment vertical="center"/>
    </xf>
    <xf numFmtId="0" fontId="8" fillId="0" borderId="0"/>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12" borderId="0" applyNumberFormat="0" applyBorder="0" applyAlignment="0" applyProtection="0">
      <alignment vertical="center"/>
    </xf>
    <xf numFmtId="0" fontId="25" fillId="1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7" fillId="14" borderId="19" applyNumberFormat="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0"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4" borderId="0" applyNumberFormat="0" applyBorder="0" applyAlignment="0" applyProtection="0">
      <alignment vertical="center"/>
    </xf>
    <xf numFmtId="0" fontId="21" fillId="11"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13" borderId="0" applyNumberFormat="0" applyBorder="0" applyAlignment="0" applyProtection="0">
      <alignment vertical="center"/>
    </xf>
    <xf numFmtId="0" fontId="21" fillId="2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23" borderId="0" applyNumberFormat="0" applyBorder="0" applyAlignment="0" applyProtection="0">
      <alignment vertical="center"/>
    </xf>
    <xf numFmtId="0" fontId="21" fillId="24" borderId="0" applyNumberFormat="0" applyBorder="0" applyAlignment="0" applyProtection="0">
      <alignment vertical="center"/>
    </xf>
    <xf numFmtId="0" fontId="26" fillId="23" borderId="0" applyNumberFormat="0" applyBorder="0" applyAlignment="0" applyProtection="0">
      <alignment vertical="center"/>
    </xf>
    <xf numFmtId="0" fontId="21" fillId="24" borderId="0" applyNumberFormat="0" applyBorder="0" applyAlignment="0" applyProtection="0">
      <alignment vertical="center"/>
    </xf>
    <xf numFmtId="0" fontId="26" fillId="2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6" fillId="9" borderId="0" applyNumberFormat="0" applyBorder="0" applyAlignment="0" applyProtection="0">
      <alignment vertical="center"/>
    </xf>
    <xf numFmtId="0" fontId="26" fillId="2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0" fillId="0" borderId="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7" borderId="0" applyNumberFormat="0" applyBorder="0" applyAlignment="0" applyProtection="0">
      <alignment vertical="center"/>
    </xf>
    <xf numFmtId="0" fontId="21" fillId="24" borderId="0" applyNumberFormat="0" applyBorder="0" applyAlignment="0" applyProtection="0">
      <alignment vertical="center"/>
    </xf>
    <xf numFmtId="9" fontId="0" fillId="0" borderId="0" applyFont="0" applyFill="0" applyBorder="0" applyAlignment="0" applyProtection="0">
      <alignment vertical="center"/>
    </xf>
    <xf numFmtId="0" fontId="21" fillId="24" borderId="0" applyNumberFormat="0" applyBorder="0" applyAlignment="0" applyProtection="0">
      <alignment vertical="center"/>
    </xf>
    <xf numFmtId="0" fontId="26" fillId="20" borderId="0" applyNumberFormat="0" applyBorder="0" applyAlignment="0" applyProtection="0">
      <alignment vertical="center"/>
    </xf>
    <xf numFmtId="0" fontId="21" fillId="24" borderId="0" applyNumberFormat="0" applyBorder="0" applyAlignment="0" applyProtection="0">
      <alignment vertical="center"/>
    </xf>
    <xf numFmtId="0" fontId="26" fillId="20" borderId="0" applyNumberFormat="0" applyBorder="0" applyAlignment="0" applyProtection="0">
      <alignment vertical="center"/>
    </xf>
    <xf numFmtId="0" fontId="21" fillId="24" borderId="0" applyNumberFormat="0" applyBorder="0" applyAlignment="0" applyProtection="0">
      <alignment vertical="center"/>
    </xf>
    <xf numFmtId="0" fontId="26" fillId="20" borderId="0" applyNumberFormat="0" applyBorder="0" applyAlignment="0" applyProtection="0">
      <alignment vertical="center"/>
    </xf>
    <xf numFmtId="0" fontId="0" fillId="0" borderId="0"/>
    <xf numFmtId="0" fontId="21" fillId="24" borderId="0" applyNumberFormat="0" applyBorder="0" applyAlignment="0" applyProtection="0">
      <alignment vertical="center"/>
    </xf>
    <xf numFmtId="0" fontId="0" fillId="0" borderId="0"/>
    <xf numFmtId="0" fontId="21" fillId="24" borderId="0" applyNumberFormat="0" applyBorder="0" applyAlignment="0" applyProtection="0">
      <alignment vertical="center"/>
    </xf>
    <xf numFmtId="0" fontId="21" fillId="2" borderId="0" applyNumberFormat="0" applyBorder="0" applyAlignment="0" applyProtection="0">
      <alignment vertical="center"/>
    </xf>
    <xf numFmtId="0" fontId="21" fillId="24" borderId="0" applyNumberFormat="0" applyBorder="0" applyAlignment="0" applyProtection="0">
      <alignment vertical="center"/>
    </xf>
    <xf numFmtId="0" fontId="26" fillId="22" borderId="0" applyNumberFormat="0" applyBorder="0" applyAlignment="0" applyProtection="0">
      <alignment vertical="center"/>
    </xf>
    <xf numFmtId="0" fontId="21" fillId="24" borderId="0" applyNumberFormat="0" applyBorder="0" applyAlignment="0" applyProtection="0">
      <alignment vertical="center"/>
    </xf>
    <xf numFmtId="0" fontId="26" fillId="25" borderId="0" applyNumberFormat="0" applyBorder="0" applyAlignment="0" applyProtection="0">
      <alignment vertical="center"/>
    </xf>
    <xf numFmtId="0" fontId="21" fillId="2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177" fontId="0" fillId="0" borderId="0" applyFont="0" applyFill="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7"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65" fillId="0" borderId="26" applyNumberFormat="0" applyFill="0" applyAlignment="0" applyProtection="0">
      <alignment vertical="center"/>
    </xf>
    <xf numFmtId="0" fontId="21" fillId="21" borderId="0" applyNumberFormat="0" applyBorder="0" applyAlignment="0" applyProtection="0">
      <alignment vertical="center"/>
    </xf>
    <xf numFmtId="0" fontId="25" fillId="8"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6" borderId="0" applyNumberFormat="0" applyBorder="0" applyAlignment="0" applyProtection="0">
      <alignment vertical="center"/>
    </xf>
    <xf numFmtId="0" fontId="21" fillId="21" borderId="0" applyNumberFormat="0" applyBorder="0" applyAlignment="0" applyProtection="0">
      <alignment vertical="center"/>
    </xf>
    <xf numFmtId="0" fontId="0" fillId="0" borderId="0"/>
    <xf numFmtId="184" fontId="7" fillId="0" borderId="1">
      <alignment vertical="center"/>
      <protection locked="0"/>
    </xf>
    <xf numFmtId="0" fontId="21" fillId="21" borderId="0" applyNumberFormat="0" applyBorder="0" applyAlignment="0" applyProtection="0">
      <alignment vertical="center"/>
    </xf>
    <xf numFmtId="0" fontId="33" fillId="0" borderId="0"/>
    <xf numFmtId="0" fontId="49" fillId="5" borderId="14"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6"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1" borderId="0" applyNumberFormat="0" applyBorder="0" applyAlignment="0" applyProtection="0">
      <alignment vertical="center"/>
    </xf>
    <xf numFmtId="0" fontId="0" fillId="0" borderId="0"/>
    <xf numFmtId="0" fontId="21" fillId="6" borderId="0" applyNumberFormat="0" applyBorder="0" applyAlignment="0" applyProtection="0">
      <alignment vertical="center"/>
    </xf>
    <xf numFmtId="0" fontId="25"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1" borderId="0" applyNumberFormat="0" applyBorder="0" applyAlignment="0" applyProtection="0">
      <alignment vertical="center"/>
    </xf>
    <xf numFmtId="0" fontId="21" fillId="6" borderId="0" applyNumberFormat="0" applyBorder="0" applyAlignment="0" applyProtection="0">
      <alignment vertical="center"/>
    </xf>
    <xf numFmtId="0" fontId="21" fillId="2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1" borderId="0" applyNumberFormat="0" applyBorder="0" applyAlignment="0" applyProtection="0">
      <alignment vertical="center"/>
    </xf>
    <xf numFmtId="0" fontId="21" fillId="6" borderId="0" applyNumberFormat="0" applyBorder="0" applyAlignment="0" applyProtection="0">
      <alignment vertical="center"/>
    </xf>
    <xf numFmtId="0" fontId="21" fillId="18" borderId="0" applyNumberFormat="0" applyBorder="0" applyAlignment="0" applyProtection="0">
      <alignment vertical="center"/>
    </xf>
    <xf numFmtId="0" fontId="26" fillId="9" borderId="0" applyNumberFormat="0" applyBorder="0" applyAlignment="0" applyProtection="0">
      <alignment vertical="center"/>
    </xf>
    <xf numFmtId="0" fontId="25" fillId="23" borderId="0" applyNumberFormat="0" applyBorder="0" applyAlignment="0" applyProtection="0">
      <alignment vertical="center"/>
    </xf>
    <xf numFmtId="0" fontId="21" fillId="21" borderId="0" applyNumberFormat="0" applyBorder="0" applyAlignment="0" applyProtection="0">
      <alignment vertical="center"/>
    </xf>
    <xf numFmtId="0" fontId="25" fillId="23" borderId="0" applyNumberFormat="0" applyBorder="0" applyAlignment="0" applyProtection="0">
      <alignment vertical="center"/>
    </xf>
    <xf numFmtId="0" fontId="21" fillId="21" borderId="0" applyNumberFormat="0" applyBorder="0" applyAlignment="0" applyProtection="0">
      <alignment vertical="center"/>
    </xf>
    <xf numFmtId="0" fontId="33" fillId="0" borderId="0">
      <alignment vertical="center"/>
    </xf>
    <xf numFmtId="0" fontId="0" fillId="0" borderId="0"/>
    <xf numFmtId="0" fontId="25" fillId="2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23" borderId="0" applyNumberFormat="0" applyBorder="0" applyAlignment="0" applyProtection="0">
      <alignment vertical="center"/>
    </xf>
    <xf numFmtId="0" fontId="21" fillId="21" borderId="0" applyNumberFormat="0" applyBorder="0" applyAlignment="0" applyProtection="0">
      <alignment vertical="center"/>
    </xf>
    <xf numFmtId="0" fontId="33" fillId="0" borderId="0">
      <alignment vertical="center"/>
    </xf>
    <xf numFmtId="0" fontId="0" fillId="0" borderId="0"/>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33" fillId="0" borderId="0">
      <alignment vertical="center"/>
    </xf>
    <xf numFmtId="0" fontId="0" fillId="0" borderId="0"/>
    <xf numFmtId="0" fontId="21" fillId="21" borderId="0" applyNumberFormat="0" applyBorder="0" applyAlignment="0" applyProtection="0">
      <alignment vertical="center"/>
    </xf>
    <xf numFmtId="0" fontId="21" fillId="13" borderId="0" applyNumberFormat="0" applyBorder="0" applyAlignment="0" applyProtection="0">
      <alignment vertical="center"/>
    </xf>
    <xf numFmtId="0" fontId="21" fillId="21" borderId="0" applyNumberFormat="0" applyBorder="0" applyAlignment="0" applyProtection="0">
      <alignment vertical="center"/>
    </xf>
    <xf numFmtId="0" fontId="33" fillId="0" borderId="0">
      <alignment vertical="center"/>
    </xf>
    <xf numFmtId="0" fontId="33" fillId="0" borderId="0"/>
    <xf numFmtId="0" fontId="21" fillId="21" borderId="0" applyNumberFormat="0" applyBorder="0" applyAlignment="0" applyProtection="0">
      <alignment vertical="center"/>
    </xf>
    <xf numFmtId="0" fontId="0" fillId="0" borderId="0"/>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6"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6" fillId="2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6" borderId="0" applyNumberFormat="0" applyBorder="0" applyAlignment="0" applyProtection="0">
      <alignment vertical="center"/>
    </xf>
    <xf numFmtId="0" fontId="25" fillId="8"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6" fillId="9"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0" fillId="0" borderId="0"/>
    <xf numFmtId="0" fontId="21" fillId="10" borderId="0" applyNumberFormat="0" applyBorder="0" applyAlignment="0" applyProtection="0">
      <alignment vertical="center"/>
    </xf>
    <xf numFmtId="9" fontId="0" fillId="0" borderId="0" applyFont="0" applyFill="0" applyBorder="0" applyAlignment="0" applyProtection="0"/>
    <xf numFmtId="0" fontId="0"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5" fillId="6" borderId="0" applyNumberFormat="0" applyBorder="0" applyAlignment="0" applyProtection="0">
      <alignment vertical="center"/>
    </xf>
    <xf numFmtId="0" fontId="21" fillId="10" borderId="0" applyNumberFormat="0" applyBorder="0" applyAlignment="0" applyProtection="0">
      <alignment vertical="center"/>
    </xf>
    <xf numFmtId="0" fontId="0"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0" fillId="0" borderId="0"/>
    <xf numFmtId="0" fontId="21" fillId="10"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0" fillId="0" borderId="0">
      <alignment vertical="center"/>
    </xf>
    <xf numFmtId="0" fontId="14" fillId="0" borderId="22" applyNumberFormat="0" applyFill="0" applyAlignment="0" applyProtection="0">
      <alignment vertical="center"/>
    </xf>
    <xf numFmtId="0" fontId="21" fillId="15" borderId="0" applyNumberFormat="0" applyBorder="0" applyAlignment="0" applyProtection="0">
      <alignment vertical="center"/>
    </xf>
    <xf numFmtId="0" fontId="0" fillId="0" borderId="0"/>
    <xf numFmtId="0" fontId="14" fillId="0" borderId="22" applyNumberFormat="0" applyFill="0" applyAlignment="0" applyProtection="0">
      <alignment vertical="center"/>
    </xf>
    <xf numFmtId="0" fontId="21" fillId="15" borderId="0" applyNumberFormat="0" applyBorder="0" applyAlignment="0" applyProtection="0">
      <alignment vertical="center"/>
    </xf>
    <xf numFmtId="0" fontId="14" fillId="0" borderId="22" applyNumberFormat="0" applyFill="0" applyAlignment="0" applyProtection="0">
      <alignment vertical="center"/>
    </xf>
    <xf numFmtId="0" fontId="21" fillId="15" borderId="0" applyNumberFormat="0" applyBorder="0" applyAlignment="0" applyProtection="0">
      <alignment vertical="center"/>
    </xf>
    <xf numFmtId="0" fontId="14" fillId="0" borderId="22" applyNumberFormat="0" applyFill="0" applyAlignment="0" applyProtection="0">
      <alignment vertical="center"/>
    </xf>
    <xf numFmtId="0" fontId="21" fillId="15" borderId="0" applyNumberFormat="0" applyBorder="0" applyAlignment="0" applyProtection="0">
      <alignment vertical="center"/>
    </xf>
    <xf numFmtId="0" fontId="0" fillId="0" borderId="0">
      <alignment vertical="center"/>
    </xf>
    <xf numFmtId="0" fontId="0" fillId="0" borderId="0">
      <alignment vertical="center"/>
    </xf>
    <xf numFmtId="0" fontId="21" fillId="15" borderId="0" applyNumberFormat="0" applyBorder="0" applyAlignment="0" applyProtection="0">
      <alignment vertical="center"/>
    </xf>
    <xf numFmtId="0" fontId="0" fillId="0" borderId="0"/>
    <xf numFmtId="0" fontId="14" fillId="0" borderId="23" applyNumberFormat="0" applyFill="0" applyAlignment="0" applyProtection="0">
      <alignment vertical="center"/>
    </xf>
    <xf numFmtId="0" fontId="21" fillId="15" borderId="0" applyNumberFormat="0" applyBorder="0" applyAlignment="0" applyProtection="0">
      <alignment vertical="center"/>
    </xf>
    <xf numFmtId="0" fontId="21" fillId="0" borderId="0">
      <alignment vertical="center"/>
    </xf>
    <xf numFmtId="0" fontId="14" fillId="0" borderId="23" applyNumberFormat="0" applyFill="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14" fillId="0" borderId="23" applyNumberFormat="0" applyFill="0" applyAlignment="0" applyProtection="0">
      <alignment vertical="center"/>
    </xf>
    <xf numFmtId="0" fontId="21" fillId="15" borderId="0" applyNumberFormat="0" applyBorder="0" applyAlignment="0" applyProtection="0">
      <alignment vertical="center"/>
    </xf>
    <xf numFmtId="0" fontId="14" fillId="0" borderId="22" applyNumberFormat="0" applyFill="0" applyAlignment="0" applyProtection="0">
      <alignment vertical="center"/>
    </xf>
    <xf numFmtId="0" fontId="21" fillId="15" borderId="0" applyNumberFormat="0" applyBorder="0" applyAlignment="0" applyProtection="0">
      <alignment vertical="center"/>
    </xf>
    <xf numFmtId="0" fontId="40" fillId="21" borderId="0" applyNumberFormat="0" applyBorder="0" applyAlignment="0" applyProtection="0">
      <alignment vertical="center"/>
    </xf>
    <xf numFmtId="0" fontId="39" fillId="0" borderId="0" applyNumberFormat="0" applyFill="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177" fontId="0" fillId="0" borderId="0" applyFont="0" applyFill="0" applyBorder="0" applyAlignment="0" applyProtection="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5" fillId="23" borderId="0" applyNumberFormat="0" applyBorder="0" applyAlignment="0" applyProtection="0">
      <alignment vertical="center"/>
    </xf>
    <xf numFmtId="0" fontId="21" fillId="10" borderId="0" applyNumberFormat="0" applyBorder="0" applyAlignment="0" applyProtection="0">
      <alignment vertical="center"/>
    </xf>
    <xf numFmtId="0" fontId="0" fillId="0" borderId="0">
      <alignment vertical="center"/>
    </xf>
    <xf numFmtId="0" fontId="25" fillId="23" borderId="0" applyNumberFormat="0" applyBorder="0" applyAlignment="0" applyProtection="0">
      <alignment vertical="center"/>
    </xf>
    <xf numFmtId="0" fontId="21" fillId="10" borderId="0" applyNumberFormat="0" applyBorder="0" applyAlignment="0" applyProtection="0">
      <alignment vertical="center"/>
    </xf>
    <xf numFmtId="0" fontId="0" fillId="0" borderId="0"/>
    <xf numFmtId="0" fontId="21" fillId="10" borderId="0" applyNumberFormat="0" applyBorder="0" applyAlignment="0" applyProtection="0">
      <alignment vertical="center"/>
    </xf>
    <xf numFmtId="9" fontId="21" fillId="0" borderId="0" applyFont="0" applyFill="0" applyBorder="0" applyAlignment="0" applyProtection="0">
      <alignment vertical="center"/>
    </xf>
    <xf numFmtId="0" fontId="0" fillId="0" borderId="0">
      <alignment vertical="center"/>
    </xf>
    <xf numFmtId="0" fontId="21" fillId="10" borderId="0" applyNumberFormat="0" applyBorder="0" applyAlignment="0" applyProtection="0">
      <alignment vertical="center"/>
    </xf>
    <xf numFmtId="0" fontId="0"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0"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0"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40" fillId="21" borderId="0" applyNumberFormat="0" applyBorder="0" applyAlignment="0" applyProtection="0">
      <alignment vertical="center"/>
    </xf>
    <xf numFmtId="0" fontId="21" fillId="10" borderId="0" applyNumberFormat="0" applyBorder="0" applyAlignment="0" applyProtection="0">
      <alignment vertical="center"/>
    </xf>
    <xf numFmtId="0" fontId="21" fillId="18" borderId="0" applyNumberFormat="0" applyBorder="0" applyAlignment="0" applyProtection="0">
      <alignment vertical="center"/>
    </xf>
    <xf numFmtId="0" fontId="21" fillId="10" borderId="0" applyNumberFormat="0" applyBorder="0" applyAlignment="0" applyProtection="0">
      <alignment vertical="center"/>
    </xf>
    <xf numFmtId="0" fontId="21" fillId="18" borderId="0" applyNumberFormat="0" applyBorder="0" applyAlignment="0" applyProtection="0">
      <alignment vertical="center"/>
    </xf>
    <xf numFmtId="0" fontId="21" fillId="10" borderId="0" applyNumberFormat="0" applyBorder="0" applyAlignment="0" applyProtection="0">
      <alignment vertical="center"/>
    </xf>
    <xf numFmtId="0" fontId="21" fillId="18"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1" fillId="10" borderId="0" applyNumberFormat="0" applyBorder="0" applyAlignment="0" applyProtection="0">
      <alignment vertical="center"/>
    </xf>
    <xf numFmtId="0" fontId="0" fillId="0" borderId="0"/>
    <xf numFmtId="0" fontId="21" fillId="10" borderId="0" applyNumberFormat="0" applyBorder="0" applyAlignment="0" applyProtection="0">
      <alignment vertical="center"/>
    </xf>
    <xf numFmtId="0" fontId="0" fillId="0" borderId="0"/>
    <xf numFmtId="0" fontId="0" fillId="0" borderId="0">
      <alignment vertical="center"/>
    </xf>
    <xf numFmtId="0" fontId="21" fillId="10" borderId="0" applyNumberFormat="0" applyBorder="0" applyAlignment="0" applyProtection="0">
      <alignment vertical="center"/>
    </xf>
    <xf numFmtId="0" fontId="1" fillId="0" borderId="0"/>
    <xf numFmtId="0" fontId="0"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3" fillId="0" borderId="0"/>
    <xf numFmtId="0" fontId="21" fillId="10" borderId="0" applyNumberFormat="0" applyBorder="0" applyAlignment="0" applyProtection="0">
      <alignment vertical="center"/>
    </xf>
    <xf numFmtId="0" fontId="0" fillId="0" borderId="0">
      <alignment vertical="center"/>
    </xf>
    <xf numFmtId="0" fontId="21" fillId="10" borderId="0" applyNumberFormat="0" applyBorder="0" applyAlignment="0" applyProtection="0">
      <alignment vertical="center"/>
    </xf>
    <xf numFmtId="9" fontId="21" fillId="0" borderId="0" applyFont="0" applyFill="0" applyBorder="0" applyAlignment="0" applyProtection="0">
      <alignment vertical="center"/>
    </xf>
    <xf numFmtId="0" fontId="21" fillId="10" borderId="0" applyNumberFormat="0" applyBorder="0" applyAlignment="0" applyProtection="0">
      <alignment vertical="center"/>
    </xf>
    <xf numFmtId="0" fontId="42"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 borderId="0" applyNumberFormat="0" applyBorder="0" applyAlignment="0" applyProtection="0">
      <alignment vertical="center"/>
    </xf>
    <xf numFmtId="0" fontId="21" fillId="15" borderId="0" applyNumberFormat="0" applyBorder="0" applyAlignment="0" applyProtection="0">
      <alignment vertical="center"/>
    </xf>
    <xf numFmtId="0" fontId="0" fillId="0" borderId="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8" borderId="0" applyNumberFormat="0" applyBorder="0" applyAlignment="0" applyProtection="0">
      <alignment vertical="center"/>
    </xf>
    <xf numFmtId="0" fontId="30" fillId="0" borderId="0" applyNumberFormat="0" applyFill="0" applyBorder="0" applyAlignment="0" applyProtection="0">
      <alignment vertical="center"/>
    </xf>
    <xf numFmtId="0" fontId="33" fillId="0" borderId="0"/>
    <xf numFmtId="0" fontId="28" fillId="10" borderId="0" applyNumberFormat="0" applyBorder="0" applyAlignment="0" applyProtection="0">
      <alignment vertical="center"/>
    </xf>
    <xf numFmtId="0" fontId="21" fillId="18" borderId="0" applyNumberFormat="0" applyBorder="0" applyAlignment="0" applyProtection="0">
      <alignment vertical="center"/>
    </xf>
    <xf numFmtId="0" fontId="66"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3"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18" borderId="0" applyNumberFormat="0" applyBorder="0" applyAlignment="0" applyProtection="0">
      <alignment vertical="center"/>
    </xf>
    <xf numFmtId="0" fontId="21" fillId="2" borderId="0" applyNumberFormat="0" applyBorder="0" applyAlignment="0" applyProtection="0">
      <alignment vertical="center"/>
    </xf>
    <xf numFmtId="0" fontId="14" fillId="0" borderId="22"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18"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60" fillId="0" borderId="25" applyNumberFormat="0" applyFill="0" applyAlignment="0" applyProtection="0">
      <alignment vertical="center"/>
    </xf>
    <xf numFmtId="0" fontId="28" fillId="10"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9" borderId="0" applyNumberFormat="0" applyBorder="0" applyAlignment="0" applyProtection="0">
      <alignment vertical="center"/>
    </xf>
    <xf numFmtId="0" fontId="21" fillId="18" borderId="0" applyNumberFormat="0" applyBorder="0" applyAlignment="0" applyProtection="0">
      <alignment vertical="center"/>
    </xf>
    <xf numFmtId="0" fontId="21" fillId="2" borderId="0" applyNumberFormat="0" applyBorder="0" applyAlignment="0" applyProtection="0">
      <alignment vertical="center"/>
    </xf>
    <xf numFmtId="0" fontId="21" fillId="0" borderId="0">
      <alignment vertical="center"/>
    </xf>
    <xf numFmtId="0" fontId="21" fillId="2" borderId="0" applyNumberFormat="0" applyBorder="0" applyAlignment="0" applyProtection="0">
      <alignment vertical="center"/>
    </xf>
    <xf numFmtId="0" fontId="33" fillId="0" borderId="0"/>
    <xf numFmtId="0" fontId="21" fillId="18" borderId="0" applyNumberFormat="0" applyBorder="0" applyAlignment="0" applyProtection="0">
      <alignment vertical="center"/>
    </xf>
    <xf numFmtId="0" fontId="24" fillId="5" borderId="14" applyNumberFormat="0" applyAlignment="0" applyProtection="0">
      <alignment vertical="center"/>
    </xf>
    <xf numFmtId="0" fontId="25" fillId="23" borderId="0" applyNumberFormat="0" applyBorder="0" applyAlignment="0" applyProtection="0">
      <alignment vertical="center"/>
    </xf>
    <xf numFmtId="0" fontId="21" fillId="18" borderId="0" applyNumberFormat="0" applyBorder="0" applyAlignment="0" applyProtection="0">
      <alignment vertical="center"/>
    </xf>
    <xf numFmtId="0" fontId="66"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6"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8" fillId="10" borderId="0" applyNumberFormat="0" applyBorder="0" applyAlignment="0" applyProtection="0">
      <alignment vertical="center"/>
    </xf>
    <xf numFmtId="0" fontId="21" fillId="18"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66" fillId="0" borderId="0" applyNumberFormat="0" applyFill="0" applyBorder="0" applyAlignment="0" applyProtection="0">
      <alignment vertical="center"/>
    </xf>
    <xf numFmtId="0" fontId="0"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6" borderId="0" applyNumberFormat="0" applyBorder="0" applyAlignment="0" applyProtection="0">
      <alignment vertical="center"/>
    </xf>
    <xf numFmtId="0" fontId="21" fillId="18" borderId="0" applyNumberFormat="0" applyBorder="0" applyAlignment="0" applyProtection="0">
      <alignment vertical="center"/>
    </xf>
    <xf numFmtId="0" fontId="21" fillId="6"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6" borderId="0" applyNumberFormat="0" applyBorder="0" applyAlignment="0" applyProtection="0">
      <alignment vertical="center"/>
    </xf>
    <xf numFmtId="0" fontId="21" fillId="18" borderId="0" applyNumberFormat="0" applyBorder="0" applyAlignment="0" applyProtection="0">
      <alignment vertical="center"/>
    </xf>
    <xf numFmtId="177" fontId="0" fillId="0" borderId="0" applyFont="0" applyFill="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18" borderId="0" applyNumberFormat="0" applyBorder="0" applyAlignment="0" applyProtection="0">
      <alignment vertical="center"/>
    </xf>
    <xf numFmtId="0" fontId="21" fillId="2" borderId="0" applyNumberFormat="0" applyBorder="0" applyAlignment="0" applyProtection="0">
      <alignment vertical="center"/>
    </xf>
    <xf numFmtId="0" fontId="21" fillId="19" borderId="0" applyNumberFormat="0" applyBorder="0" applyAlignment="0" applyProtection="0">
      <alignment vertical="center"/>
    </xf>
    <xf numFmtId="0" fontId="66" fillId="0" borderId="0" applyNumberFormat="0" applyFill="0" applyBorder="0" applyAlignment="0" applyProtection="0">
      <alignment vertical="center"/>
    </xf>
    <xf numFmtId="0" fontId="33" fillId="0" borderId="0">
      <alignment vertical="center"/>
    </xf>
    <xf numFmtId="0" fontId="21" fillId="19" borderId="0" applyNumberFormat="0" applyBorder="0" applyAlignment="0" applyProtection="0">
      <alignment vertical="center"/>
    </xf>
    <xf numFmtId="0" fontId="21" fillId="6" borderId="0" applyNumberFormat="0" applyBorder="0" applyAlignment="0" applyProtection="0">
      <alignment vertical="center"/>
    </xf>
    <xf numFmtId="0" fontId="21" fillId="19" borderId="0" applyNumberFormat="0" applyBorder="0" applyAlignment="0" applyProtection="0">
      <alignment vertical="center"/>
    </xf>
    <xf numFmtId="0" fontId="21" fillId="11" borderId="0" applyNumberFormat="0" applyBorder="0" applyAlignment="0" applyProtection="0">
      <alignment vertical="center"/>
    </xf>
    <xf numFmtId="0" fontId="0" fillId="0" borderId="0">
      <alignment vertical="center"/>
    </xf>
    <xf numFmtId="0" fontId="21" fillId="19"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0" fillId="0" borderId="0"/>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1" borderId="0" applyNumberFormat="0" applyBorder="0" applyAlignment="0" applyProtection="0">
      <alignment vertical="center"/>
    </xf>
    <xf numFmtId="0" fontId="0" fillId="0" borderId="0"/>
    <xf numFmtId="177" fontId="0" fillId="0" borderId="0" applyFont="0" applyFill="0" applyBorder="0" applyAlignment="0" applyProtection="0"/>
    <xf numFmtId="0" fontId="21" fillId="19" borderId="0" applyNumberFormat="0" applyBorder="0" applyAlignment="0" applyProtection="0">
      <alignment vertical="center"/>
    </xf>
    <xf numFmtId="0" fontId="31" fillId="0" borderId="17" applyNumberFormat="0" applyFill="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7"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177" fontId="0" fillId="0" borderId="0" applyFont="0" applyFill="0" applyBorder="0" applyAlignment="0" applyProtection="0"/>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177" fontId="0" fillId="0" borderId="0" applyFont="0" applyFill="0" applyBorder="0" applyAlignment="0" applyProtection="0"/>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0" borderId="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5" fillId="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1" fontId="8" fillId="0" borderId="0">
      <alignment vertical="center"/>
    </xf>
    <xf numFmtId="0" fontId="21" fillId="0" borderId="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7"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0" fillId="0" borderId="0"/>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6" borderId="0" applyNumberFormat="0" applyBorder="0" applyAlignment="0" applyProtection="0">
      <alignment vertical="center"/>
    </xf>
    <xf numFmtId="0" fontId="21" fillId="19" borderId="0" applyNumberFormat="0" applyBorder="0" applyAlignment="0" applyProtection="0">
      <alignment vertical="center"/>
    </xf>
    <xf numFmtId="0" fontId="26" fillId="17" borderId="0" applyNumberFormat="0" applyBorder="0" applyAlignment="0" applyProtection="0">
      <alignment vertical="center"/>
    </xf>
    <xf numFmtId="0" fontId="21" fillId="19" borderId="0" applyNumberFormat="0" applyBorder="0" applyAlignment="0" applyProtection="0">
      <alignment vertical="center"/>
    </xf>
    <xf numFmtId="0" fontId="7" fillId="0" borderId="1">
      <alignment horizontal="distributed" vertical="center" wrapText="1"/>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6" fillId="17" borderId="0" applyNumberFormat="0" applyBorder="0" applyAlignment="0" applyProtection="0">
      <alignment vertical="center"/>
    </xf>
    <xf numFmtId="0" fontId="21" fillId="19" borderId="0" applyNumberFormat="0" applyBorder="0" applyAlignment="0" applyProtection="0">
      <alignment vertical="center"/>
    </xf>
    <xf numFmtId="0" fontId="21" fillId="6" borderId="0" applyNumberFormat="0" applyBorder="0" applyAlignment="0" applyProtection="0">
      <alignment vertical="center"/>
    </xf>
    <xf numFmtId="0" fontId="21" fillId="19" borderId="0" applyNumberFormat="0" applyBorder="0" applyAlignment="0" applyProtection="0">
      <alignment vertical="center"/>
    </xf>
    <xf numFmtId="0" fontId="21" fillId="6" borderId="0" applyNumberFormat="0" applyBorder="0" applyAlignment="0" applyProtection="0">
      <alignment vertical="center"/>
    </xf>
    <xf numFmtId="0" fontId="3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0"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37" fontId="61" fillId="0" borderId="0">
      <alignment vertical="center"/>
    </xf>
    <xf numFmtId="0" fontId="21" fillId="6" borderId="0" applyNumberFormat="0" applyBorder="0" applyAlignment="0" applyProtection="0">
      <alignment vertical="center"/>
    </xf>
    <xf numFmtId="37" fontId="61"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4" fillId="0" borderId="23" applyNumberFormat="0" applyFill="0" applyAlignment="0" applyProtection="0">
      <alignment vertical="center"/>
    </xf>
    <xf numFmtId="177" fontId="0" fillId="0" borderId="0" applyFon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6"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0" borderId="0" applyNumberFormat="0" applyBorder="0" applyAlignment="0" applyProtection="0">
      <alignment vertical="center"/>
    </xf>
    <xf numFmtId="0" fontId="21" fillId="6" borderId="0" applyNumberFormat="0" applyBorder="0" applyAlignment="0" applyProtection="0">
      <alignment vertical="center"/>
    </xf>
    <xf numFmtId="0" fontId="21" fillId="20" borderId="0" applyNumberFormat="0" applyBorder="0" applyAlignment="0" applyProtection="0">
      <alignment vertical="center"/>
    </xf>
    <xf numFmtId="0" fontId="21" fillId="6" borderId="0" applyNumberFormat="0" applyBorder="0" applyAlignment="0" applyProtection="0">
      <alignment vertical="center"/>
    </xf>
    <xf numFmtId="0" fontId="21" fillId="20" borderId="0" applyNumberFormat="0" applyBorder="0" applyAlignment="0" applyProtection="0">
      <alignment vertical="center"/>
    </xf>
    <xf numFmtId="0" fontId="21" fillId="24" borderId="0" applyNumberFormat="0" applyBorder="0" applyAlignment="0" applyProtection="0">
      <alignment vertical="center"/>
    </xf>
    <xf numFmtId="0" fontId="47" fillId="14" borderId="19" applyNumberFormat="0" applyAlignment="0" applyProtection="0">
      <alignment vertical="center"/>
    </xf>
    <xf numFmtId="0" fontId="21" fillId="19" borderId="0" applyNumberFormat="0" applyBorder="0" applyAlignment="0" applyProtection="0">
      <alignment vertical="center"/>
    </xf>
    <xf numFmtId="0" fontId="27" fillId="0" borderId="15" applyNumberFormat="0" applyFill="0" applyAlignment="0" applyProtection="0">
      <alignment vertical="center"/>
    </xf>
    <xf numFmtId="0" fontId="47" fillId="14" borderId="19" applyNumberFormat="0" applyAlignment="0" applyProtection="0">
      <alignment vertical="center"/>
    </xf>
    <xf numFmtId="0" fontId="21" fillId="21" borderId="0" applyNumberFormat="0" applyBorder="0" applyAlignment="0" applyProtection="0">
      <alignment vertical="center"/>
    </xf>
    <xf numFmtId="0" fontId="47" fillId="14" borderId="19" applyNumberFormat="0" applyAlignment="0" applyProtection="0">
      <alignment vertical="center"/>
    </xf>
    <xf numFmtId="0" fontId="21" fillId="6" borderId="0" applyNumberFormat="0" applyBorder="0" applyAlignment="0" applyProtection="0">
      <alignment vertical="center"/>
    </xf>
    <xf numFmtId="0" fontId="47" fillId="14" borderId="19" applyNumberFormat="0" applyAlignment="0" applyProtection="0">
      <alignment vertical="center"/>
    </xf>
    <xf numFmtId="0" fontId="21" fillId="10" borderId="0" applyNumberFormat="0" applyBorder="0" applyAlignment="0" applyProtection="0">
      <alignment vertical="center"/>
    </xf>
    <xf numFmtId="0" fontId="25" fillId="7" borderId="0" applyNumberFormat="0" applyBorder="0" applyAlignment="0" applyProtection="0">
      <alignment vertical="center"/>
    </xf>
    <xf numFmtId="0" fontId="64" fillId="0" borderId="0" applyNumberFormat="0" applyFill="0" applyBorder="0" applyAlignment="0" applyProtection="0">
      <alignment vertical="top"/>
      <protection locked="0"/>
    </xf>
    <xf numFmtId="0" fontId="47" fillId="14" borderId="19" applyNumberFormat="0" applyAlignment="0" applyProtection="0">
      <alignment vertical="center"/>
    </xf>
    <xf numFmtId="0" fontId="21" fillId="2" borderId="0" applyNumberFormat="0" applyBorder="0" applyAlignment="0" applyProtection="0">
      <alignment vertical="center"/>
    </xf>
    <xf numFmtId="0" fontId="25" fillId="7" borderId="0" applyNumberFormat="0" applyBorder="0" applyAlignment="0" applyProtection="0">
      <alignment vertical="center"/>
    </xf>
    <xf numFmtId="0" fontId="47" fillId="14" borderId="19" applyNumberFormat="0" applyAlignment="0" applyProtection="0">
      <alignment vertical="center"/>
    </xf>
    <xf numFmtId="0" fontId="21" fillId="15" borderId="0" applyNumberFormat="0" applyBorder="0" applyAlignment="0" applyProtection="0">
      <alignment vertical="center"/>
    </xf>
    <xf numFmtId="182" fontId="56" fillId="0" borderId="0">
      <alignment vertical="center"/>
    </xf>
    <xf numFmtId="0" fontId="47" fillId="2" borderId="19" applyNumberFormat="0" applyAlignment="0" applyProtection="0">
      <alignment vertical="center"/>
    </xf>
    <xf numFmtId="0" fontId="21" fillId="24" borderId="0" applyNumberFormat="0" applyBorder="0" applyAlignment="0" applyProtection="0">
      <alignment vertical="center"/>
    </xf>
    <xf numFmtId="0" fontId="47" fillId="2" borderId="19" applyNumberFormat="0" applyAlignment="0" applyProtection="0">
      <alignment vertical="center"/>
    </xf>
    <xf numFmtId="0" fontId="21" fillId="6" borderId="0" applyNumberFormat="0" applyBorder="0" applyAlignment="0" applyProtection="0">
      <alignment vertical="center"/>
    </xf>
    <xf numFmtId="0" fontId="47" fillId="14" borderId="19" applyNumberFormat="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5" fillId="11" borderId="0" applyNumberFormat="0" applyBorder="0" applyAlignment="0" applyProtection="0">
      <alignment vertical="center"/>
    </xf>
    <xf numFmtId="177" fontId="0" fillId="0" borderId="0" applyFont="0" applyFill="0" applyBorder="0" applyAlignment="0" applyProtection="0">
      <alignment vertical="center"/>
    </xf>
    <xf numFmtId="0" fontId="21" fillId="13" borderId="0" applyNumberFormat="0" applyBorder="0" applyAlignment="0" applyProtection="0">
      <alignment vertical="center"/>
    </xf>
    <xf numFmtId="177" fontId="0" fillId="0" borderId="0" applyFont="0" applyFill="0" applyBorder="0" applyAlignment="0" applyProtection="0"/>
    <xf numFmtId="0" fontId="21" fillId="13" borderId="0" applyNumberFormat="0" applyBorder="0" applyAlignment="0" applyProtection="0">
      <alignment vertical="center"/>
    </xf>
    <xf numFmtId="0" fontId="14" fillId="0" borderId="23" applyNumberFormat="0" applyFill="0" applyAlignment="0" applyProtection="0">
      <alignment vertical="center"/>
    </xf>
    <xf numFmtId="0" fontId="21" fillId="13" borderId="0" applyNumberFormat="0" applyBorder="0" applyAlignment="0" applyProtection="0">
      <alignment vertical="center"/>
    </xf>
    <xf numFmtId="0" fontId="14" fillId="0" borderId="23" applyNumberFormat="0" applyFill="0" applyAlignment="0" applyProtection="0">
      <alignment vertical="center"/>
    </xf>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0" fontId="21" fillId="13" borderId="0" applyNumberFormat="0" applyBorder="0" applyAlignment="0" applyProtection="0">
      <alignment vertical="center"/>
    </xf>
    <xf numFmtId="0" fontId="14" fillId="0" borderId="23" applyNumberFormat="0" applyFill="0" applyAlignment="0" applyProtection="0">
      <alignment vertical="center"/>
    </xf>
    <xf numFmtId="0" fontId="21" fillId="13" borderId="0" applyNumberFormat="0" applyBorder="0" applyAlignment="0" applyProtection="0">
      <alignment vertical="center"/>
    </xf>
    <xf numFmtId="0" fontId="36" fillId="0" borderId="0" applyNumberFormat="0" applyFill="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4" fillId="0" borderId="22"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177" fontId="0" fillId="0" borderId="0" applyFont="0" applyFill="0" applyBorder="0" applyAlignment="0" applyProtection="0">
      <alignment vertical="center"/>
    </xf>
    <xf numFmtId="0" fontId="21" fillId="14" borderId="0" applyNumberFormat="0" applyBorder="0" applyAlignment="0" applyProtection="0">
      <alignment vertical="center"/>
    </xf>
    <xf numFmtId="177" fontId="0" fillId="0" borderId="0" applyFont="0" applyFill="0" applyBorder="0" applyAlignment="0" applyProtection="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177" fontId="0" fillId="0" borderId="0" applyFont="0" applyFill="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177" fontId="0" fillId="0" borderId="0" applyFont="0" applyFill="0" applyBorder="0" applyAlignment="0" applyProtection="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31" fillId="0" borderId="17" applyNumberFormat="0" applyFill="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xf numFmtId="0" fontId="21" fillId="13" borderId="0" applyNumberFormat="0" applyBorder="0" applyAlignment="0" applyProtection="0">
      <alignment vertical="center"/>
    </xf>
    <xf numFmtId="0" fontId="47" fillId="2" borderId="19" applyNumberFormat="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26" fillId="9" borderId="0" applyNumberFormat="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0" fillId="0" borderId="0"/>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40" fillId="21" borderId="0" applyNumberFormat="0" applyBorder="0" applyAlignment="0" applyProtection="0">
      <alignment vertical="center"/>
    </xf>
    <xf numFmtId="0" fontId="39" fillId="0" borderId="0" applyNumberFormat="0" applyFill="0" applyBorder="0" applyAlignment="0" applyProtection="0">
      <alignment vertical="center"/>
    </xf>
    <xf numFmtId="0" fontId="21" fillId="14" borderId="0" applyNumberFormat="0" applyBorder="0" applyAlignment="0" applyProtection="0">
      <alignment vertical="center"/>
    </xf>
    <xf numFmtId="0" fontId="0" fillId="0" borderId="0">
      <alignment vertical="center"/>
    </xf>
    <xf numFmtId="0" fontId="37" fillId="0" borderId="0"/>
    <xf numFmtId="0" fontId="21" fillId="14" borderId="0" applyNumberFormat="0" applyBorder="0" applyAlignment="0" applyProtection="0">
      <alignment vertical="center"/>
    </xf>
    <xf numFmtId="0" fontId="0"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0" fillId="0" borderId="0"/>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5" fillId="11" borderId="0" applyNumberFormat="0" applyBorder="0" applyAlignment="0" applyProtection="0">
      <alignment vertical="center"/>
    </xf>
    <xf numFmtId="0" fontId="25" fillId="7" borderId="0" applyNumberFormat="0" applyBorder="0" applyAlignment="0" applyProtection="0">
      <alignment vertical="center"/>
    </xf>
    <xf numFmtId="177" fontId="0" fillId="0" borderId="0" applyFont="0" applyFill="0" applyBorder="0" applyAlignment="0" applyProtection="0">
      <alignment vertical="center"/>
    </xf>
    <xf numFmtId="0" fontId="21" fillId="11" borderId="0" applyNumberFormat="0" applyBorder="0" applyAlignment="0" applyProtection="0">
      <alignment vertical="center"/>
    </xf>
    <xf numFmtId="0" fontId="0" fillId="0" borderId="0"/>
    <xf numFmtId="0" fontId="0" fillId="0" borderId="0">
      <alignment vertical="center"/>
    </xf>
    <xf numFmtId="177" fontId="0" fillId="0" borderId="0" applyFont="0" applyFill="0" applyBorder="0" applyAlignment="0" applyProtection="0"/>
    <xf numFmtId="0" fontId="21" fillId="11" borderId="0" applyNumberFormat="0" applyBorder="0" applyAlignment="0" applyProtection="0">
      <alignment vertical="center"/>
    </xf>
    <xf numFmtId="0" fontId="0" fillId="0" borderId="0"/>
    <xf numFmtId="0" fontId="0" fillId="0" borderId="0">
      <alignment vertical="center"/>
    </xf>
    <xf numFmtId="0" fontId="21" fillId="11" borderId="0" applyNumberFormat="0" applyBorder="0" applyAlignment="0" applyProtection="0">
      <alignment vertical="center"/>
    </xf>
    <xf numFmtId="0" fontId="0" fillId="0" borderId="0">
      <alignment vertical="center"/>
    </xf>
    <xf numFmtId="0" fontId="21" fillId="11" borderId="0" applyNumberFormat="0" applyBorder="0" applyAlignment="0" applyProtection="0">
      <alignment vertical="center"/>
    </xf>
    <xf numFmtId="0" fontId="0"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1" fillId="0" borderId="17" applyNumberFormat="0" applyFill="0" applyAlignment="0" applyProtection="0">
      <alignment vertical="center"/>
    </xf>
    <xf numFmtId="0" fontId="0" fillId="0" borderId="0"/>
    <xf numFmtId="0" fontId="21" fillId="11" borderId="0" applyNumberFormat="0" applyBorder="0" applyAlignment="0" applyProtection="0">
      <alignment vertical="center"/>
    </xf>
    <xf numFmtId="0" fontId="0" fillId="0" borderId="0">
      <alignment vertical="center"/>
    </xf>
    <xf numFmtId="0" fontId="21" fillId="11" borderId="0" applyNumberFormat="0" applyBorder="0" applyAlignment="0" applyProtection="0">
      <alignment vertical="center"/>
    </xf>
    <xf numFmtId="0" fontId="47" fillId="14" borderId="19" applyNumberFormat="0" applyAlignment="0" applyProtection="0">
      <alignment vertical="center"/>
    </xf>
    <xf numFmtId="0" fontId="21" fillId="11" borderId="0" applyNumberFormat="0" applyBorder="0" applyAlignment="0" applyProtection="0">
      <alignment vertical="center"/>
    </xf>
    <xf numFmtId="177" fontId="0" fillId="0" borderId="0" applyFont="0" applyFill="0" applyBorder="0" applyAlignment="0" applyProtection="0">
      <alignment vertical="center"/>
    </xf>
    <xf numFmtId="0" fontId="21" fillId="11" borderId="0" applyNumberFormat="0" applyBorder="0" applyAlignment="0" applyProtection="0">
      <alignment vertical="center"/>
    </xf>
    <xf numFmtId="177" fontId="0" fillId="0" borderId="0" applyFont="0" applyFill="0" applyBorder="0" applyAlignment="0" applyProtection="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6" fillId="0" borderId="0" applyNumberFormat="0" applyFill="0" applyBorder="0" applyAlignment="0" applyProtection="0">
      <alignment vertical="center"/>
    </xf>
    <xf numFmtId="0" fontId="33" fillId="0" borderId="0"/>
    <xf numFmtId="0" fontId="21" fillId="11" borderId="0" applyNumberFormat="0" applyBorder="0" applyAlignment="0" applyProtection="0">
      <alignment vertical="center"/>
    </xf>
    <xf numFmtId="177" fontId="0" fillId="0" borderId="0" applyFont="0" applyFill="0" applyBorder="0" applyAlignment="0" applyProtection="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1" borderId="0" applyNumberFormat="0" applyBorder="0" applyAlignment="0" applyProtection="0">
      <alignment vertical="center"/>
    </xf>
    <xf numFmtId="0" fontId="25" fillId="14" borderId="0" applyNumberFormat="0" applyBorder="0" applyAlignment="0" applyProtection="0">
      <alignment vertical="center"/>
    </xf>
    <xf numFmtId="0" fontId="21" fillId="11"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4" fillId="0" borderId="22" applyNumberFormat="0" applyFill="0" applyAlignment="0" applyProtection="0">
      <alignment vertical="center"/>
    </xf>
    <xf numFmtId="0" fontId="31" fillId="0" borderId="17" applyNumberFormat="0" applyFill="0" applyAlignment="0" applyProtection="0">
      <alignment vertical="center"/>
    </xf>
    <xf numFmtId="0" fontId="21" fillId="11" borderId="0" applyNumberFormat="0" applyBorder="0" applyAlignment="0" applyProtection="0">
      <alignment vertical="center"/>
    </xf>
    <xf numFmtId="0" fontId="39" fillId="0" borderId="0" applyNumberFormat="0" applyFill="0" applyBorder="0" applyAlignment="0" applyProtection="0">
      <alignment vertical="center"/>
    </xf>
    <xf numFmtId="0" fontId="21" fillId="11" borderId="0" applyNumberFormat="0" applyBorder="0" applyAlignment="0" applyProtection="0">
      <alignment vertical="center"/>
    </xf>
    <xf numFmtId="0" fontId="39" fillId="0" borderId="0" applyNumberFormat="0" applyFill="0" applyBorder="0" applyAlignment="0" applyProtection="0">
      <alignment vertical="center"/>
    </xf>
    <xf numFmtId="0" fontId="47" fillId="14" borderId="19" applyNumberFormat="0" applyAlignment="0" applyProtection="0">
      <alignment vertical="center"/>
    </xf>
    <xf numFmtId="0" fontId="21" fillId="11" borderId="0" applyNumberFormat="0" applyBorder="0" applyAlignment="0" applyProtection="0">
      <alignment vertical="center"/>
    </xf>
    <xf numFmtId="0" fontId="39" fillId="0" borderId="0" applyNumberFormat="0" applyFill="0" applyBorder="0" applyAlignment="0" applyProtection="0">
      <alignment vertical="center"/>
    </xf>
    <xf numFmtId="0" fontId="21" fillId="11" borderId="0" applyNumberFormat="0" applyBorder="0" applyAlignment="0" applyProtection="0">
      <alignment vertical="center"/>
    </xf>
    <xf numFmtId="0" fontId="24" fillId="5" borderId="14"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47" fillId="14" borderId="19"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2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0" fillId="0" borderId="0">
      <alignment vertical="center"/>
    </xf>
    <xf numFmtId="0" fontId="21" fillId="11" borderId="0" applyNumberFormat="0" applyBorder="0" applyAlignment="0" applyProtection="0">
      <alignment vertical="center"/>
    </xf>
    <xf numFmtId="0" fontId="0"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177" fontId="0" fillId="0" borderId="0" applyFont="0" applyFill="0" applyBorder="0" applyAlignment="0" applyProtection="0">
      <alignment vertical="center"/>
    </xf>
    <xf numFmtId="0" fontId="21" fillId="11" borderId="0" applyNumberFormat="0" applyBorder="0" applyAlignment="0" applyProtection="0">
      <alignment vertical="center"/>
    </xf>
    <xf numFmtId="0" fontId="0" fillId="0" borderId="0">
      <alignment vertical="center"/>
    </xf>
    <xf numFmtId="0" fontId="21" fillId="11" borderId="0" applyNumberFormat="0" applyBorder="0" applyAlignment="0" applyProtection="0">
      <alignment vertical="center"/>
    </xf>
    <xf numFmtId="0" fontId="0" fillId="0" borderId="0"/>
    <xf numFmtId="4" fontId="0" fillId="0" borderId="0" applyFon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0" fillId="0" borderId="0"/>
    <xf numFmtId="0" fontId="21" fillId="20" borderId="0" applyNumberFormat="0" applyBorder="0" applyAlignment="0" applyProtection="0">
      <alignment vertical="center"/>
    </xf>
    <xf numFmtId="0" fontId="21" fillId="6" borderId="0" applyNumberFormat="0" applyBorder="0" applyAlignment="0" applyProtection="0">
      <alignment vertical="center"/>
    </xf>
    <xf numFmtId="0" fontId="25" fillId="14"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8" fillId="0" borderId="0"/>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8" fillId="0" borderId="0"/>
    <xf numFmtId="0" fontId="21" fillId="20" borderId="0" applyNumberFormat="0" applyBorder="0" applyAlignment="0" applyProtection="0">
      <alignment vertical="center"/>
    </xf>
    <xf numFmtId="0" fontId="0" fillId="0" borderId="0"/>
    <xf numFmtId="0" fontId="21" fillId="20" borderId="0" applyNumberFormat="0" applyBorder="0" applyAlignment="0" applyProtection="0">
      <alignment vertical="center"/>
    </xf>
    <xf numFmtId="0" fontId="44" fillId="0" borderId="15" applyNumberFormat="0" applyFill="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177" fontId="0" fillId="0" borderId="0" applyFont="0" applyFill="0" applyBorder="0" applyAlignment="0" applyProtection="0"/>
    <xf numFmtId="0" fontId="21" fillId="7" borderId="0" applyNumberFormat="0" applyBorder="0" applyAlignment="0" applyProtection="0">
      <alignment vertical="center"/>
    </xf>
    <xf numFmtId="0" fontId="21" fillId="7" borderId="0" applyNumberFormat="0" applyBorder="0" applyAlignment="0" applyProtection="0">
      <alignment vertical="center"/>
    </xf>
    <xf numFmtId="177" fontId="0" fillId="0" borderId="0" applyFont="0" applyFill="0" applyBorder="0" applyAlignment="0" applyProtection="0"/>
    <xf numFmtId="0" fontId="21" fillId="7" borderId="0" applyNumberFormat="0" applyBorder="0" applyAlignment="0" applyProtection="0">
      <alignment vertical="center"/>
    </xf>
    <xf numFmtId="0" fontId="21" fillId="18" borderId="0" applyNumberFormat="0" applyBorder="0" applyAlignment="0" applyProtection="0">
      <alignment vertical="center"/>
    </xf>
    <xf numFmtId="0" fontId="21" fillId="7" borderId="0" applyNumberFormat="0" applyBorder="0" applyAlignment="0" applyProtection="0">
      <alignment vertical="center"/>
    </xf>
    <xf numFmtId="0" fontId="0"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9" fontId="0" fillId="0" borderId="0" applyFont="0" applyFill="0" applyBorder="0" applyAlignment="0" applyProtection="0">
      <alignment vertical="center"/>
    </xf>
    <xf numFmtId="0" fontId="21" fillId="7" borderId="0" applyNumberFormat="0" applyBorder="0" applyAlignment="0" applyProtection="0">
      <alignment vertical="center"/>
    </xf>
    <xf numFmtId="0" fontId="21" fillId="18" borderId="0" applyNumberFormat="0" applyBorder="0" applyAlignment="0" applyProtection="0">
      <alignment vertical="center"/>
    </xf>
    <xf numFmtId="0" fontId="0" fillId="0" borderId="0">
      <alignment vertical="center"/>
    </xf>
    <xf numFmtId="0" fontId="21" fillId="20"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20" borderId="0" applyNumberFormat="0" applyBorder="0" applyAlignment="0" applyProtection="0">
      <alignment vertical="center"/>
    </xf>
    <xf numFmtId="0" fontId="21" fillId="7" borderId="0" applyNumberFormat="0" applyBorder="0" applyAlignment="0" applyProtection="0">
      <alignment vertical="center"/>
    </xf>
    <xf numFmtId="0" fontId="0" fillId="0" borderId="0">
      <alignment vertical="center"/>
    </xf>
    <xf numFmtId="0" fontId="21" fillId="7" borderId="0" applyNumberFormat="0" applyBorder="0" applyAlignment="0" applyProtection="0">
      <alignment vertical="center"/>
    </xf>
    <xf numFmtId="177" fontId="0" fillId="0" borderId="0" applyFont="0" applyFill="0" applyBorder="0" applyAlignment="0" applyProtection="0"/>
    <xf numFmtId="0" fontId="21" fillId="7" borderId="0" applyNumberFormat="0" applyBorder="0" applyAlignment="0" applyProtection="0">
      <alignment vertical="center"/>
    </xf>
    <xf numFmtId="0" fontId="21" fillId="7" borderId="0" applyNumberFormat="0" applyBorder="0" applyAlignment="0" applyProtection="0">
      <alignment vertical="center"/>
    </xf>
    <xf numFmtId="177" fontId="0" fillId="0" borderId="0" applyFont="0" applyFill="0" applyBorder="0" applyAlignment="0" applyProtection="0">
      <alignment vertical="center"/>
    </xf>
    <xf numFmtId="0" fontId="21" fillId="20" borderId="0" applyNumberFormat="0" applyBorder="0" applyAlignment="0" applyProtection="0">
      <alignment vertical="center"/>
    </xf>
    <xf numFmtId="0" fontId="21" fillId="7"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0" fillId="0" borderId="0">
      <alignment vertical="center"/>
    </xf>
    <xf numFmtId="0" fontId="0" fillId="0" borderId="0">
      <alignment vertical="center"/>
    </xf>
    <xf numFmtId="0" fontId="21" fillId="20" borderId="0" applyNumberFormat="0" applyBorder="0" applyAlignment="0" applyProtection="0">
      <alignment vertical="center"/>
    </xf>
    <xf numFmtId="0" fontId="0" fillId="0" borderId="0">
      <alignment vertical="center"/>
    </xf>
    <xf numFmtId="0" fontId="0" fillId="0" borderId="0">
      <alignment vertical="center"/>
    </xf>
    <xf numFmtId="0" fontId="21" fillId="20" borderId="0" applyNumberFormat="0" applyBorder="0" applyAlignment="0" applyProtection="0">
      <alignment vertical="center"/>
    </xf>
    <xf numFmtId="0" fontId="0" fillId="0" borderId="0"/>
    <xf numFmtId="0" fontId="21" fillId="20" borderId="0" applyNumberFormat="0" applyBorder="0" applyAlignment="0" applyProtection="0">
      <alignment vertical="center"/>
    </xf>
    <xf numFmtId="0" fontId="21" fillId="13"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44" fillId="0" borderId="15" applyNumberFormat="0" applyFill="0" applyAlignment="0" applyProtection="0">
      <alignment vertical="center"/>
    </xf>
    <xf numFmtId="0" fontId="0" fillId="0" borderId="0"/>
    <xf numFmtId="0" fontId="33" fillId="0" borderId="0"/>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0" fillId="0" borderId="0">
      <alignment vertical="center"/>
    </xf>
    <xf numFmtId="0" fontId="0" fillId="0" borderId="0">
      <alignment vertical="center"/>
    </xf>
    <xf numFmtId="0" fontId="21" fillId="20" borderId="0" applyNumberFormat="0" applyBorder="0" applyAlignment="0" applyProtection="0">
      <alignment vertical="center"/>
    </xf>
    <xf numFmtId="0" fontId="39" fillId="0" borderId="0" applyNumberFormat="0" applyFill="0" applyBorder="0" applyAlignment="0" applyProtection="0">
      <alignment vertical="center"/>
    </xf>
    <xf numFmtId="0" fontId="21" fillId="20" borderId="0" applyNumberFormat="0" applyBorder="0" applyAlignment="0" applyProtection="0">
      <alignment vertical="center"/>
    </xf>
    <xf numFmtId="0" fontId="0" fillId="0" borderId="0">
      <alignment vertical="center"/>
    </xf>
    <xf numFmtId="0" fontId="0" fillId="0" borderId="0">
      <alignment vertical="center"/>
    </xf>
    <xf numFmtId="0" fontId="21" fillId="20" borderId="0" applyNumberFormat="0" applyBorder="0" applyAlignment="0" applyProtection="0">
      <alignment vertical="center"/>
    </xf>
    <xf numFmtId="0" fontId="0" fillId="0" borderId="0">
      <alignment vertical="center"/>
    </xf>
    <xf numFmtId="0" fontId="0" fillId="0" borderId="0"/>
    <xf numFmtId="0" fontId="21" fillId="20" borderId="0" applyNumberFormat="0" applyBorder="0" applyAlignment="0" applyProtection="0">
      <alignment vertical="center"/>
    </xf>
    <xf numFmtId="0" fontId="0" fillId="0" borderId="0">
      <alignment vertical="center"/>
    </xf>
    <xf numFmtId="0" fontId="0" fillId="0" borderId="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8" fillId="0" borderId="0"/>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8" fillId="0" borderId="0"/>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0" fillId="0" borderId="0"/>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4" fillId="5" borderId="14" applyNumberFormat="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0" borderId="0"/>
    <xf numFmtId="0" fontId="21" fillId="20" borderId="0" applyNumberFormat="0" applyBorder="0" applyAlignment="0" applyProtection="0">
      <alignment vertical="center"/>
    </xf>
    <xf numFmtId="41" fontId="0" fillId="0" borderId="0" applyFont="0" applyFill="0" applyBorder="0" applyAlignment="0" applyProtection="0">
      <alignment vertical="center"/>
    </xf>
    <xf numFmtId="0" fontId="21"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5" fillId="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8" fillId="10" borderId="0" applyNumberFormat="0" applyBorder="0" applyAlignment="0" applyProtection="0">
      <alignment vertical="center"/>
    </xf>
    <xf numFmtId="0" fontId="21" fillId="18" borderId="0" applyNumberFormat="0" applyBorder="0" applyAlignment="0" applyProtection="0">
      <alignment vertical="center"/>
    </xf>
    <xf numFmtId="0" fontId="21" fillId="0" borderId="0">
      <alignment vertical="center"/>
    </xf>
    <xf numFmtId="0" fontId="21" fillId="18"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21" fillId="18" borderId="0" applyNumberFormat="0" applyBorder="0" applyAlignment="0" applyProtection="0">
      <alignment vertical="center"/>
    </xf>
    <xf numFmtId="0" fontId="36" fillId="0" borderId="20"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0" fillId="0" borderId="0">
      <alignment vertical="center"/>
    </xf>
    <xf numFmtId="0" fontId="21" fillId="14" borderId="0" applyNumberFormat="0" applyBorder="0" applyAlignment="0" applyProtection="0">
      <alignment vertical="center"/>
    </xf>
    <xf numFmtId="0" fontId="0" fillId="0" borderId="0"/>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0" fillId="0" borderId="0">
      <alignment vertical="center"/>
    </xf>
    <xf numFmtId="0" fontId="21" fillId="14" borderId="0" applyNumberFormat="0" applyBorder="0" applyAlignment="0" applyProtection="0">
      <alignment vertical="center"/>
    </xf>
    <xf numFmtId="0" fontId="26" fillId="16" borderId="0" applyNumberFormat="0" applyBorder="0" applyAlignment="0" applyProtection="0">
      <alignment vertical="center"/>
    </xf>
    <xf numFmtId="0" fontId="0" fillId="0" borderId="0"/>
    <xf numFmtId="0" fontId="21" fillId="14" borderId="0" applyNumberFormat="0" applyBorder="0" applyAlignment="0" applyProtection="0">
      <alignment vertical="center"/>
    </xf>
    <xf numFmtId="0" fontId="0"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0" fillId="0" borderId="0">
      <alignment vertical="center"/>
    </xf>
    <xf numFmtId="0" fontId="21" fillId="14"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0" fillId="0" borderId="0">
      <alignment vertical="center"/>
    </xf>
    <xf numFmtId="0" fontId="21" fillId="14" borderId="0" applyNumberFormat="0" applyBorder="0" applyAlignment="0" applyProtection="0">
      <alignment vertical="center"/>
    </xf>
    <xf numFmtId="0" fontId="0" fillId="0" borderId="0"/>
    <xf numFmtId="0" fontId="0"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26" fillId="9"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6" fillId="0" borderId="20" applyNumberFormat="0" applyFill="0" applyAlignment="0" applyProtection="0">
      <alignment vertical="center"/>
    </xf>
    <xf numFmtId="0" fontId="0" fillId="0" borderId="0"/>
    <xf numFmtId="0" fontId="21" fillId="18" borderId="0" applyNumberFormat="0" applyBorder="0" applyAlignment="0" applyProtection="0">
      <alignment vertical="center"/>
    </xf>
    <xf numFmtId="177" fontId="0" fillId="0" borderId="0" applyFon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177" fontId="0" fillId="0" borderId="0" applyFon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6" fillId="11"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55" fillId="0" borderId="0" applyProtection="0">
      <alignment vertical="center"/>
    </xf>
    <xf numFmtId="0" fontId="21" fillId="18" borderId="0" applyNumberFormat="0" applyBorder="0" applyAlignment="0" applyProtection="0">
      <alignment vertical="center"/>
    </xf>
    <xf numFmtId="0" fontId="0"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177" fontId="0" fillId="0" borderId="0" applyFont="0" applyFill="0" applyBorder="0" applyAlignment="0" applyProtection="0"/>
    <xf numFmtId="0" fontId="21" fillId="18" borderId="0" applyNumberFormat="0" applyBorder="0" applyAlignment="0" applyProtection="0">
      <alignment vertical="center"/>
    </xf>
    <xf numFmtId="0" fontId="0" fillId="0" borderId="0"/>
    <xf numFmtId="0" fontId="21" fillId="18" borderId="0" applyNumberFormat="0" applyBorder="0" applyAlignment="0" applyProtection="0">
      <alignment vertical="center"/>
    </xf>
    <xf numFmtId="0" fontId="0"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0" fillId="0" borderId="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8" fillId="10" borderId="0" applyNumberFormat="0" applyBorder="0" applyAlignment="0" applyProtection="0">
      <alignment vertical="center"/>
    </xf>
    <xf numFmtId="0" fontId="21" fillId="13" borderId="0" applyNumberFormat="0" applyBorder="0" applyAlignment="0" applyProtection="0">
      <alignment vertical="center"/>
    </xf>
    <xf numFmtId="0" fontId="25" fillId="6" borderId="0" applyNumberFormat="0" applyBorder="0" applyAlignment="0" applyProtection="0">
      <alignment vertical="center"/>
    </xf>
    <xf numFmtId="0" fontId="28" fillId="10" borderId="0" applyNumberFormat="0" applyBorder="0" applyAlignment="0" applyProtection="0">
      <alignment vertical="center"/>
    </xf>
    <xf numFmtId="0" fontId="21" fillId="13" borderId="0" applyNumberFormat="0" applyBorder="0" applyAlignment="0" applyProtection="0">
      <alignment vertical="center"/>
    </xf>
    <xf numFmtId="0" fontId="28" fillId="10" borderId="0" applyNumberFormat="0" applyBorder="0" applyAlignment="0" applyProtection="0">
      <alignment vertical="center"/>
    </xf>
    <xf numFmtId="0" fontId="21" fillId="13" borderId="0" applyNumberFormat="0" applyBorder="0" applyAlignment="0" applyProtection="0">
      <alignment vertical="center"/>
    </xf>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28" fillId="10" borderId="0" applyNumberFormat="0" applyBorder="0" applyAlignment="0" applyProtection="0">
      <alignment vertical="center"/>
    </xf>
    <xf numFmtId="0" fontId="21" fillId="13" borderId="0" applyNumberFormat="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0" borderId="0"/>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3" fillId="0" borderId="0">
      <alignment vertical="center"/>
    </xf>
    <xf numFmtId="177" fontId="0" fillId="0" borderId="0" applyFont="0" applyFill="0" applyBorder="0" applyAlignment="0" applyProtection="0"/>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0" fillId="0" borderId="0"/>
    <xf numFmtId="0" fontId="0" fillId="0" borderId="0"/>
    <xf numFmtId="0" fontId="21" fillId="13" borderId="0" applyNumberFormat="0" applyBorder="0" applyAlignment="0" applyProtection="0">
      <alignment vertical="center"/>
    </xf>
    <xf numFmtId="0" fontId="28"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9" fillId="0" borderId="16"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177" fontId="0" fillId="0" borderId="0" applyFont="0" applyFill="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0" fillId="0" borderId="0"/>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6" fillId="11" borderId="0" applyNumberFormat="0" applyBorder="0" applyAlignment="0" applyProtection="0">
      <alignment vertical="center"/>
    </xf>
    <xf numFmtId="0" fontId="21" fillId="13" borderId="0" applyNumberFormat="0" applyBorder="0" applyAlignment="0" applyProtection="0">
      <alignment vertical="center"/>
    </xf>
    <xf numFmtId="0" fontId="26" fillId="11" borderId="0" applyNumberFormat="0" applyBorder="0" applyAlignment="0" applyProtection="0">
      <alignment vertical="center"/>
    </xf>
    <xf numFmtId="0" fontId="21" fillId="13" borderId="0" applyNumberFormat="0" applyBorder="0" applyAlignment="0" applyProtection="0">
      <alignment vertical="center"/>
    </xf>
    <xf numFmtId="0" fontId="26"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6" fillId="11" borderId="0" applyNumberFormat="0" applyBorder="0" applyAlignment="0" applyProtection="0">
      <alignment vertical="center"/>
    </xf>
    <xf numFmtId="0" fontId="21" fillId="13" borderId="0" applyNumberFormat="0" applyBorder="0" applyAlignment="0" applyProtection="0">
      <alignment vertical="center"/>
    </xf>
    <xf numFmtId="0" fontId="26" fillId="11" borderId="0" applyNumberFormat="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26" fillId="11" borderId="0" applyNumberFormat="0" applyBorder="0" applyAlignment="0" applyProtection="0">
      <alignment vertical="center"/>
    </xf>
    <xf numFmtId="0" fontId="21" fillId="12" borderId="0" applyNumberFormat="0" applyBorder="0" applyAlignment="0" applyProtection="0">
      <alignment vertical="center"/>
    </xf>
    <xf numFmtId="0" fontId="28" fillId="10" borderId="0" applyNumberFormat="0" applyBorder="0" applyAlignment="0" applyProtection="0">
      <alignment vertical="center"/>
    </xf>
    <xf numFmtId="0" fontId="21" fillId="12" borderId="0" applyNumberFormat="0" applyBorder="0" applyAlignment="0" applyProtection="0">
      <alignment vertical="center"/>
    </xf>
    <xf numFmtId="0" fontId="28" fillId="10" borderId="0" applyNumberFormat="0" applyBorder="0" applyAlignment="0" applyProtection="0">
      <alignment vertical="center"/>
    </xf>
    <xf numFmtId="0" fontId="21" fillId="12" borderId="0" applyNumberFormat="0" applyBorder="0" applyAlignment="0" applyProtection="0">
      <alignment vertical="center"/>
    </xf>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21" fillId="12" borderId="0" applyNumberFormat="0" applyBorder="0" applyAlignment="0" applyProtection="0">
      <alignment vertical="center"/>
    </xf>
    <xf numFmtId="0" fontId="0" fillId="0" borderId="0"/>
    <xf numFmtId="0" fontId="0" fillId="0" borderId="0">
      <alignment vertical="center"/>
    </xf>
    <xf numFmtId="0" fontId="21" fillId="12" borderId="0" applyNumberFormat="0" applyBorder="0" applyAlignment="0" applyProtection="0">
      <alignment vertical="center"/>
    </xf>
    <xf numFmtId="0" fontId="0" fillId="0" borderId="0"/>
    <xf numFmtId="0" fontId="47" fillId="14" borderId="19" applyNumberFormat="0" applyAlignment="0" applyProtection="0">
      <alignment vertical="center"/>
    </xf>
    <xf numFmtId="0" fontId="21" fillId="12" borderId="0" applyNumberFormat="0" applyBorder="0" applyAlignment="0" applyProtection="0">
      <alignment vertical="center"/>
    </xf>
    <xf numFmtId="0" fontId="0" fillId="0" borderId="0">
      <alignment vertical="center"/>
    </xf>
    <xf numFmtId="0" fontId="26" fillId="8" borderId="0" applyNumberFormat="0" applyBorder="0" applyAlignment="0" applyProtection="0">
      <alignment vertical="center"/>
    </xf>
    <xf numFmtId="0" fontId="21" fillId="12" borderId="0" applyNumberFormat="0" applyBorder="0" applyAlignment="0" applyProtection="0">
      <alignment vertical="center"/>
    </xf>
    <xf numFmtId="0" fontId="30" fillId="0" borderId="0" applyNumberFormat="0" applyFill="0" applyBorder="0" applyAlignment="0" applyProtection="0">
      <alignment vertical="center"/>
    </xf>
    <xf numFmtId="0" fontId="21" fillId="12" borderId="0" applyNumberFormat="0" applyBorder="0" applyAlignment="0" applyProtection="0">
      <alignment vertical="center"/>
    </xf>
    <xf numFmtId="0" fontId="33" fillId="0" borderId="0"/>
    <xf numFmtId="0" fontId="0" fillId="0" borderId="0">
      <alignment vertical="center"/>
    </xf>
    <xf numFmtId="0" fontId="21" fillId="12" borderId="0" applyNumberFormat="0" applyBorder="0" applyAlignment="0" applyProtection="0">
      <alignment vertical="center"/>
    </xf>
    <xf numFmtId="0" fontId="0" fillId="0" borderId="0"/>
    <xf numFmtId="0" fontId="21" fillId="12"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8" fillId="10" borderId="0" applyNumberFormat="0" applyBorder="0" applyAlignment="0" applyProtection="0">
      <alignment vertical="center"/>
    </xf>
    <xf numFmtId="0" fontId="21" fillId="6" borderId="0" applyNumberFormat="0" applyBorder="0" applyAlignment="0" applyProtection="0">
      <alignment vertical="center"/>
    </xf>
    <xf numFmtId="0" fontId="0" fillId="0" borderId="0">
      <alignment vertical="center"/>
    </xf>
    <xf numFmtId="0" fontId="33" fillId="0" borderId="0">
      <alignment vertical="center"/>
    </xf>
    <xf numFmtId="0" fontId="21" fillId="6"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21" fillId="6" borderId="0" applyNumberFormat="0" applyBorder="0" applyAlignment="0" applyProtection="0">
      <alignment vertical="center"/>
    </xf>
    <xf numFmtId="0" fontId="0" fillId="0" borderId="0"/>
    <xf numFmtId="0" fontId="21" fillId="6"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177" fontId="0" fillId="0" borderId="0" applyFont="0" applyFill="0" applyBorder="0" applyAlignment="0" applyProtection="0">
      <alignment vertical="center"/>
    </xf>
    <xf numFmtId="0" fontId="21" fillId="6"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0" fillId="0" borderId="0"/>
    <xf numFmtId="0" fontId="21" fillId="12"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177" fontId="0" fillId="0" borderId="0" applyFont="0" applyFill="0" applyBorder="0" applyAlignment="0" applyProtection="0">
      <alignment vertical="center"/>
    </xf>
    <xf numFmtId="0" fontId="21" fillId="6" borderId="0" applyNumberFormat="0" applyBorder="0" applyAlignment="0" applyProtection="0">
      <alignment vertical="center"/>
    </xf>
    <xf numFmtId="0" fontId="33" fillId="0" borderId="0"/>
    <xf numFmtId="0" fontId="0" fillId="0" borderId="0">
      <alignment vertical="center"/>
    </xf>
    <xf numFmtId="177" fontId="0" fillId="0" borderId="0" applyFont="0" applyFill="0" applyBorder="0" applyAlignment="0" applyProtection="0"/>
    <xf numFmtId="0" fontId="21" fillId="12" borderId="0" applyNumberFormat="0" applyBorder="0" applyAlignment="0" applyProtection="0">
      <alignment vertical="center"/>
    </xf>
    <xf numFmtId="0" fontId="21" fillId="0" borderId="0"/>
    <xf numFmtId="0" fontId="21" fillId="6" borderId="0" applyNumberFormat="0" applyBorder="0" applyAlignment="0" applyProtection="0">
      <alignment vertical="center"/>
    </xf>
    <xf numFmtId="0" fontId="1" fillId="0" borderId="0"/>
    <xf numFmtId="0" fontId="21" fillId="6" borderId="0" applyNumberFormat="0" applyBorder="0" applyAlignment="0" applyProtection="0">
      <alignment vertical="center"/>
    </xf>
    <xf numFmtId="0" fontId="33" fillId="0" borderId="0"/>
    <xf numFmtId="0" fontId="0" fillId="0" borderId="0">
      <alignment vertical="center"/>
    </xf>
    <xf numFmtId="177" fontId="0" fillId="0" borderId="0" applyFont="0" applyFill="0" applyBorder="0" applyAlignment="0" applyProtection="0"/>
    <xf numFmtId="0" fontId="21" fillId="12" borderId="0" applyNumberFormat="0" applyBorder="0" applyAlignment="0" applyProtection="0">
      <alignment vertical="center"/>
    </xf>
    <xf numFmtId="0" fontId="33" fillId="0" borderId="0"/>
    <xf numFmtId="177" fontId="0" fillId="0" borderId="0" applyFont="0" applyFill="0" applyBorder="0" applyAlignment="0" applyProtection="0"/>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8" fillId="10"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33"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2" fillId="0" borderId="0" applyNumberFormat="0" applyFill="0" applyBorder="0" applyAlignment="0" applyProtection="0">
      <alignment vertical="center"/>
    </xf>
    <xf numFmtId="0" fontId="21" fillId="12" borderId="0" applyNumberFormat="0" applyBorder="0" applyAlignment="0" applyProtection="0">
      <alignment vertical="center"/>
    </xf>
    <xf numFmtId="0" fontId="33"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0" fillId="0" borderId="0">
      <alignment vertical="center"/>
    </xf>
    <xf numFmtId="0" fontId="21" fillId="12" borderId="0" applyNumberFormat="0" applyBorder="0" applyAlignment="0" applyProtection="0">
      <alignment vertical="center"/>
    </xf>
    <xf numFmtId="0" fontId="0" fillId="0" borderId="0"/>
    <xf numFmtId="177" fontId="0" fillId="0" borderId="0" applyFont="0" applyFill="0" applyBorder="0" applyAlignment="0" applyProtection="0"/>
    <xf numFmtId="0" fontId="21" fillId="12"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177" fontId="0" fillId="0" borderId="0" applyFont="0" applyFill="0" applyBorder="0" applyAlignment="0" applyProtection="0">
      <alignment vertical="center"/>
    </xf>
    <xf numFmtId="0" fontId="21" fillId="12" borderId="0" applyNumberFormat="0" applyBorder="0" applyAlignment="0" applyProtection="0">
      <alignment vertical="center"/>
    </xf>
    <xf numFmtId="0" fontId="0" fillId="0" borderId="0"/>
    <xf numFmtId="177" fontId="0" fillId="0" borderId="0" applyFont="0" applyFill="0" applyBorder="0" applyAlignment="0" applyProtection="0"/>
    <xf numFmtId="0" fontId="21" fillId="12" borderId="0" applyNumberFormat="0" applyBorder="0" applyAlignment="0" applyProtection="0">
      <alignment vertical="center"/>
    </xf>
    <xf numFmtId="177" fontId="0" fillId="0" borderId="0" applyFont="0" applyFill="0" applyBorder="0" applyAlignment="0" applyProtection="0">
      <alignment vertical="center"/>
    </xf>
    <xf numFmtId="0" fontId="21" fillId="12" borderId="0" applyNumberFormat="0" applyBorder="0" applyAlignment="0" applyProtection="0">
      <alignment vertical="center"/>
    </xf>
    <xf numFmtId="191" fontId="0" fillId="0" borderId="0" applyFont="0" applyFill="0" applyBorder="0" applyAlignment="0" applyProtection="0">
      <alignment vertical="center"/>
    </xf>
    <xf numFmtId="0" fontId="21" fillId="1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1" fillId="12" borderId="0" applyNumberFormat="0" applyBorder="0" applyAlignment="0" applyProtection="0">
      <alignment vertical="center"/>
    </xf>
    <xf numFmtId="0" fontId="21" fillId="0" borderId="0"/>
    <xf numFmtId="0" fontId="21" fillId="12" borderId="0" applyNumberFormat="0" applyBorder="0" applyAlignment="0" applyProtection="0">
      <alignment vertical="center"/>
    </xf>
    <xf numFmtId="0" fontId="26" fillId="22" borderId="0" applyNumberFormat="0" applyBorder="0" applyAlignment="0" applyProtection="0">
      <alignment vertical="center"/>
    </xf>
    <xf numFmtId="0" fontId="21" fillId="12" borderId="0" applyNumberFormat="0" applyBorder="0" applyAlignment="0" applyProtection="0">
      <alignment vertical="center"/>
    </xf>
    <xf numFmtId="0" fontId="26" fillId="22" borderId="0" applyNumberFormat="0" applyBorder="0" applyAlignment="0" applyProtection="0">
      <alignment vertical="center"/>
    </xf>
    <xf numFmtId="0" fontId="21" fillId="12" borderId="0" applyNumberFormat="0" applyBorder="0" applyAlignment="0" applyProtection="0">
      <alignment vertical="center"/>
    </xf>
    <xf numFmtId="0" fontId="25" fillId="8" borderId="0" applyNumberFormat="0" applyBorder="0" applyAlignment="0" applyProtection="0">
      <alignment vertical="center"/>
    </xf>
    <xf numFmtId="0" fontId="0" fillId="0" borderId="0"/>
    <xf numFmtId="0" fontId="21" fillId="12" borderId="0" applyNumberFormat="0" applyBorder="0" applyAlignment="0" applyProtection="0">
      <alignment vertical="center"/>
    </xf>
    <xf numFmtId="0" fontId="26" fillId="22" borderId="0" applyNumberFormat="0" applyBorder="0" applyAlignment="0" applyProtection="0">
      <alignment vertical="center"/>
    </xf>
    <xf numFmtId="0" fontId="21" fillId="12" borderId="0" applyNumberFormat="0" applyBorder="0" applyAlignment="0" applyProtection="0">
      <alignment vertical="center"/>
    </xf>
    <xf numFmtId="0" fontId="26" fillId="22" borderId="0" applyNumberFormat="0" applyBorder="0" applyAlignment="0" applyProtection="0">
      <alignment vertical="center"/>
    </xf>
    <xf numFmtId="0" fontId="0" fillId="0" borderId="0">
      <alignment vertical="center"/>
    </xf>
    <xf numFmtId="0" fontId="21" fillId="12" borderId="0" applyNumberFormat="0" applyBorder="0" applyAlignment="0" applyProtection="0">
      <alignment vertical="center"/>
    </xf>
    <xf numFmtId="0" fontId="26" fillId="22" borderId="0" applyNumberFormat="0" applyBorder="0" applyAlignment="0" applyProtection="0">
      <alignment vertical="center"/>
    </xf>
    <xf numFmtId="177" fontId="0" fillId="0" borderId="0" applyFont="0" applyFill="0" applyBorder="0" applyAlignment="0" applyProtection="0"/>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14" borderId="0" applyNumberFormat="0" applyBorder="0" applyAlignment="0" applyProtection="0">
      <alignment vertical="center"/>
    </xf>
    <xf numFmtId="0" fontId="21" fillId="12"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1" fillId="12" borderId="0" applyNumberFormat="0" applyBorder="0" applyAlignment="0" applyProtection="0">
      <alignment vertical="center"/>
    </xf>
    <xf numFmtId="0" fontId="0" fillId="0" borderId="0"/>
    <xf numFmtId="0" fontId="21" fillId="12" borderId="0" applyNumberFormat="0" applyBorder="0" applyAlignment="0" applyProtection="0">
      <alignment vertical="center"/>
    </xf>
    <xf numFmtId="0" fontId="25" fillId="14" borderId="0" applyNumberFormat="0" applyBorder="0" applyAlignment="0" applyProtection="0">
      <alignment vertical="center"/>
    </xf>
    <xf numFmtId="0" fontId="21" fillId="12" borderId="0" applyNumberFormat="0" applyBorder="0" applyAlignment="0" applyProtection="0">
      <alignment vertical="center"/>
    </xf>
    <xf numFmtId="0" fontId="25" fillId="14"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14" borderId="0" applyNumberFormat="0" applyBorder="0" applyAlignment="0" applyProtection="0">
      <alignment vertical="center"/>
    </xf>
    <xf numFmtId="0" fontId="21" fillId="12" borderId="0" applyNumberFormat="0" applyBorder="0" applyAlignment="0" applyProtection="0">
      <alignment vertical="center"/>
    </xf>
    <xf numFmtId="0" fontId="26" fillId="22" borderId="0" applyNumberFormat="0" applyBorder="0" applyAlignment="0" applyProtection="0">
      <alignment vertical="center"/>
    </xf>
    <xf numFmtId="177" fontId="0" fillId="0" borderId="0" applyFont="0" applyFill="0" applyBorder="0" applyAlignment="0" applyProtection="0"/>
    <xf numFmtId="0" fontId="21" fillId="6" borderId="0" applyNumberFormat="0" applyBorder="0" applyAlignment="0" applyProtection="0">
      <alignment vertical="center"/>
    </xf>
    <xf numFmtId="0" fontId="26" fillId="11" borderId="0" applyNumberFormat="0" applyBorder="0" applyAlignment="0" applyProtection="0">
      <alignment vertical="center"/>
    </xf>
    <xf numFmtId="0" fontId="25" fillId="14" borderId="0" applyNumberFormat="0" applyBorder="0" applyAlignment="0" applyProtection="0">
      <alignment vertical="center"/>
    </xf>
    <xf numFmtId="0" fontId="21" fillId="6" borderId="0" applyNumberFormat="0" applyBorder="0" applyAlignment="0" applyProtection="0">
      <alignment vertical="center"/>
    </xf>
    <xf numFmtId="0" fontId="26" fillId="11"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1" fillId="6" borderId="0" applyNumberFormat="0" applyBorder="0" applyAlignment="0" applyProtection="0">
      <alignment vertical="center"/>
    </xf>
    <xf numFmtId="0" fontId="0" fillId="0" borderId="0"/>
    <xf numFmtId="0" fontId="21" fillId="6" borderId="0" applyNumberFormat="0" applyBorder="0" applyAlignment="0" applyProtection="0">
      <alignment vertical="center"/>
    </xf>
    <xf numFmtId="0" fontId="25" fillId="14" borderId="0" applyNumberFormat="0" applyBorder="0" applyAlignment="0" applyProtection="0">
      <alignment vertical="center"/>
    </xf>
    <xf numFmtId="0" fontId="21" fillId="12" borderId="0" applyNumberFormat="0" applyBorder="0" applyAlignment="0" applyProtection="0">
      <alignment vertical="center"/>
    </xf>
    <xf numFmtId="0" fontId="26" fillId="22" borderId="0" applyNumberFormat="0" applyBorder="0" applyAlignment="0" applyProtection="0">
      <alignment vertical="center"/>
    </xf>
    <xf numFmtId="0" fontId="21" fillId="13" borderId="0" applyNumberFormat="0" applyBorder="0" applyAlignment="0" applyProtection="0">
      <alignment vertical="center"/>
    </xf>
    <xf numFmtId="177" fontId="0" fillId="0" borderId="0" applyFont="0" applyFill="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20"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5" fillId="6" borderId="0" applyNumberFormat="0" applyBorder="0" applyAlignment="0" applyProtection="0">
      <alignment vertical="center"/>
    </xf>
    <xf numFmtId="0" fontId="21" fillId="12" borderId="0" applyNumberFormat="0" applyBorder="0" applyAlignment="0" applyProtection="0">
      <alignment vertical="center"/>
    </xf>
    <xf numFmtId="0" fontId="0" fillId="0" borderId="0"/>
    <xf numFmtId="0" fontId="21" fillId="7" borderId="0" applyNumberFormat="0" applyBorder="0" applyAlignment="0" applyProtection="0">
      <alignment vertical="center"/>
    </xf>
    <xf numFmtId="0" fontId="0"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0"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8" fillId="10"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5" fillId="8" borderId="0" applyNumberFormat="0" applyBorder="0" applyAlignment="0" applyProtection="0">
      <alignment vertical="center"/>
    </xf>
    <xf numFmtId="0" fontId="30" fillId="0" borderId="0" applyNumberFormat="0" applyFill="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177" fontId="0" fillId="0" borderId="0" applyFont="0" applyFill="0" applyBorder="0" applyAlignment="0" applyProtection="0">
      <alignment vertical="center"/>
    </xf>
    <xf numFmtId="0" fontId="25" fillId="8" borderId="0" applyNumberFormat="0" applyBorder="0" applyAlignment="0" applyProtection="0">
      <alignment vertical="center"/>
    </xf>
    <xf numFmtId="0" fontId="21" fillId="0" borderId="0">
      <alignment vertical="center"/>
    </xf>
    <xf numFmtId="0" fontId="25" fillId="8" borderId="0" applyNumberFormat="0" applyBorder="0" applyAlignment="0" applyProtection="0">
      <alignment vertical="center"/>
    </xf>
    <xf numFmtId="176" fontId="37" fillId="0" borderId="0" applyFill="0" applyBorder="0" applyAlignment="0"/>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0" borderId="15" applyNumberFormat="0" applyFill="0" applyAlignment="0" applyProtection="0">
      <alignment vertical="center"/>
    </xf>
    <xf numFmtId="177" fontId="0" fillId="0" borderId="0" applyFont="0" applyFill="0" applyBorder="0" applyAlignment="0" applyProtection="0">
      <alignment vertical="center"/>
    </xf>
    <xf numFmtId="0" fontId="25" fillId="8" borderId="0" applyNumberFormat="0" applyBorder="0" applyAlignment="0" applyProtection="0">
      <alignment vertical="center"/>
    </xf>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0" fillId="0" borderId="0">
      <alignment vertical="center"/>
    </xf>
    <xf numFmtId="0" fontId="26" fillId="9" borderId="0" applyNumberFormat="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1"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0" fillId="0" borderId="0">
      <alignment vertical="center"/>
    </xf>
    <xf numFmtId="0" fontId="26" fillId="9" borderId="0" applyNumberFormat="0" applyBorder="0" applyAlignment="0" applyProtection="0">
      <alignment vertical="center"/>
    </xf>
    <xf numFmtId="0" fontId="0"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177" fontId="0" fillId="0" borderId="0" applyFont="0" applyFill="0" applyBorder="0" applyAlignment="0" applyProtection="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0" fillId="0" borderId="0">
      <alignment vertical="center"/>
    </xf>
    <xf numFmtId="0" fontId="26" fillId="9" borderId="0" applyNumberFormat="0" applyBorder="0" applyAlignment="0" applyProtection="0">
      <alignment vertical="center"/>
    </xf>
    <xf numFmtId="0" fontId="0"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177" fontId="0" fillId="0" borderId="0" applyFont="0" applyFill="0" applyBorder="0" applyAlignment="0" applyProtection="0"/>
    <xf numFmtId="0" fontId="25" fillId="8" borderId="0" applyNumberFormat="0" applyBorder="0" applyAlignment="0" applyProtection="0">
      <alignment vertical="center"/>
    </xf>
    <xf numFmtId="0" fontId="0" fillId="0" borderId="0">
      <alignment vertical="center"/>
    </xf>
    <xf numFmtId="0" fontId="25" fillId="8" borderId="0" applyNumberFormat="0" applyBorder="0" applyAlignment="0" applyProtection="0">
      <alignment vertical="center"/>
    </xf>
    <xf numFmtId="0" fontId="0"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0" borderId="20" applyNumberFormat="0" applyFill="0" applyAlignment="0" applyProtection="0">
      <alignment vertical="center"/>
    </xf>
    <xf numFmtId="0" fontId="0" fillId="0" borderId="0"/>
    <xf numFmtId="0" fontId="25" fillId="8" borderId="0" applyNumberFormat="0" applyBorder="0" applyAlignment="0" applyProtection="0">
      <alignment vertical="center"/>
    </xf>
    <xf numFmtId="0" fontId="36" fillId="0" borderId="20" applyNumberFormat="0" applyFill="0" applyAlignment="0" applyProtection="0">
      <alignment vertical="center"/>
    </xf>
    <xf numFmtId="0" fontId="26" fillId="9" borderId="0" applyNumberFormat="0" applyBorder="0" applyAlignment="0" applyProtection="0">
      <alignment vertical="center"/>
    </xf>
    <xf numFmtId="0" fontId="36" fillId="0" borderId="20" applyNumberFormat="0" applyFill="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1" borderId="0" applyNumberFormat="0" applyBorder="0" applyAlignment="0" applyProtection="0">
      <alignment vertical="center"/>
    </xf>
    <xf numFmtId="0" fontId="26" fillId="11" borderId="0" applyNumberFormat="0" applyBorder="0" applyAlignment="0" applyProtection="0">
      <alignment vertical="center"/>
    </xf>
    <xf numFmtId="0" fontId="40" fillId="2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1" borderId="0" applyNumberFormat="0" applyBorder="0" applyAlignment="0" applyProtection="0">
      <alignment vertical="center"/>
    </xf>
    <xf numFmtId="0" fontId="26" fillId="11" borderId="0" applyNumberFormat="0" applyBorder="0" applyAlignment="0" applyProtection="0">
      <alignment vertical="center"/>
    </xf>
    <xf numFmtId="0" fontId="0" fillId="0" borderId="0">
      <alignment vertical="center"/>
    </xf>
    <xf numFmtId="0" fontId="26" fillId="11" borderId="0" applyNumberFormat="0" applyBorder="0" applyAlignment="0" applyProtection="0">
      <alignment vertical="center"/>
    </xf>
    <xf numFmtId="177" fontId="0" fillId="0" borderId="0" applyFont="0" applyFill="0" applyBorder="0" applyAlignment="0" applyProtection="0">
      <alignment vertical="center"/>
    </xf>
    <xf numFmtId="0" fontId="25" fillId="11" borderId="0" applyNumberFormat="0" applyBorder="0" applyAlignment="0" applyProtection="0">
      <alignment vertical="center"/>
    </xf>
    <xf numFmtId="0" fontId="25" fillId="7" borderId="0" applyNumberFormat="0" applyBorder="0" applyAlignment="0" applyProtection="0">
      <alignment vertical="center"/>
    </xf>
    <xf numFmtId="0" fontId="25" fillId="11" borderId="0" applyNumberFormat="0" applyBorder="0" applyAlignment="0" applyProtection="0">
      <alignment vertical="center"/>
    </xf>
    <xf numFmtId="0" fontId="25" fillId="7" borderId="0" applyNumberFormat="0" applyBorder="0" applyAlignment="0" applyProtection="0">
      <alignment vertical="center"/>
    </xf>
    <xf numFmtId="0" fontId="25" fillId="11"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5" fillId="11" borderId="0" applyNumberFormat="0" applyBorder="0" applyAlignment="0" applyProtection="0">
      <alignment vertical="center"/>
    </xf>
    <xf numFmtId="0" fontId="25" fillId="7" borderId="0" applyNumberFormat="0" applyBorder="0" applyAlignment="0" applyProtection="0">
      <alignment vertical="center"/>
    </xf>
    <xf numFmtId="194" fontId="56" fillId="0" borderId="0"/>
    <xf numFmtId="0" fontId="25" fillId="11" borderId="0" applyNumberFormat="0" applyBorder="0" applyAlignment="0" applyProtection="0">
      <alignment vertical="center"/>
    </xf>
    <xf numFmtId="0" fontId="25" fillId="7" borderId="0" applyNumberFormat="0" applyBorder="0" applyAlignment="0" applyProtection="0">
      <alignment vertical="center"/>
    </xf>
    <xf numFmtId="0" fontId="0" fillId="0" borderId="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177" fontId="0" fillId="0" borderId="0" applyFont="0" applyFill="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6" fillId="20" borderId="0" applyNumberFormat="0" applyBorder="0" applyAlignment="0" applyProtection="0">
      <alignment vertical="center"/>
    </xf>
    <xf numFmtId="0" fontId="25" fillId="11" borderId="0" applyNumberFormat="0" applyBorder="0" applyAlignment="0" applyProtection="0">
      <alignment vertical="center"/>
    </xf>
    <xf numFmtId="0" fontId="26" fillId="20"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177" fontId="0" fillId="0" borderId="0" applyFont="0" applyFill="0" applyBorder="0" applyAlignment="0" applyProtection="0">
      <alignment vertical="center"/>
    </xf>
    <xf numFmtId="0" fontId="25" fillId="11" borderId="0" applyNumberFormat="0" applyBorder="0" applyAlignment="0" applyProtection="0">
      <alignment vertical="center"/>
    </xf>
    <xf numFmtId="177" fontId="0" fillId="0" borderId="0" applyFont="0" applyFill="0" applyBorder="0" applyAlignment="0" applyProtection="0"/>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2" borderId="0" applyNumberFormat="0" applyBorder="0" applyAlignment="0" applyProtection="0">
      <alignment vertical="center"/>
    </xf>
    <xf numFmtId="0" fontId="0" fillId="0" borderId="0">
      <alignment vertical="center"/>
    </xf>
    <xf numFmtId="0" fontId="0" fillId="0" borderId="0">
      <alignment vertical="center"/>
    </xf>
    <xf numFmtId="0" fontId="24" fillId="5" borderId="14" applyNumberFormat="0" applyAlignment="0" applyProtection="0">
      <alignment vertical="center"/>
    </xf>
    <xf numFmtId="0" fontId="26" fillId="11" borderId="0" applyNumberFormat="0" applyBorder="0" applyAlignment="0" applyProtection="0">
      <alignment vertical="center"/>
    </xf>
    <xf numFmtId="0" fontId="0" fillId="0" borderId="0"/>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5"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4" fillId="5" borderId="14" applyNumberForma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177" fontId="0" fillId="0" borderId="0" applyFont="0" applyFill="0" applyBorder="0" applyAlignment="0" applyProtection="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6" fillId="0" borderId="20" applyNumberFormat="0" applyFill="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64" fillId="0" borderId="0" applyNumberFormat="0" applyFill="0" applyBorder="0" applyAlignment="0" applyProtection="0">
      <alignment vertical="top"/>
      <protection locked="0"/>
    </xf>
    <xf numFmtId="0" fontId="25" fillId="7" borderId="0" applyNumberFormat="0" applyBorder="0" applyAlignment="0" applyProtection="0">
      <alignment vertical="center"/>
    </xf>
    <xf numFmtId="0" fontId="64" fillId="0" borderId="0" applyNumberFormat="0" applyFill="0" applyBorder="0" applyAlignment="0" applyProtection="0">
      <alignment vertical="top"/>
      <protection locked="0"/>
    </xf>
    <xf numFmtId="0" fontId="25" fillId="7" borderId="0" applyNumberFormat="0" applyBorder="0" applyAlignment="0" applyProtection="0">
      <alignment vertical="center"/>
    </xf>
    <xf numFmtId="0" fontId="0" fillId="0" borderId="0"/>
    <xf numFmtId="0" fontId="26" fillId="20"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0"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177" fontId="0" fillId="0" borderId="0" applyFont="0" applyFill="0" applyBorder="0" applyAlignment="0" applyProtection="0">
      <alignment vertical="center"/>
    </xf>
    <xf numFmtId="0" fontId="26" fillId="20" borderId="0" applyNumberFormat="0" applyBorder="0" applyAlignment="0" applyProtection="0">
      <alignment vertical="center"/>
    </xf>
    <xf numFmtId="0" fontId="29" fillId="0" borderId="16" applyNumberFormat="0" applyFill="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57" fillId="0" borderId="24" applyNumberFormat="0" applyFill="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64" fillId="0" borderId="0" applyNumberFormat="0" applyFill="0" applyBorder="0" applyAlignment="0" applyProtection="0">
      <alignment vertical="top"/>
      <protection locked="0"/>
    </xf>
    <xf numFmtId="0" fontId="26" fillId="20" borderId="0" applyNumberFormat="0" applyBorder="0" applyAlignment="0" applyProtection="0">
      <alignment vertical="center"/>
    </xf>
    <xf numFmtId="0" fontId="33" fillId="0" borderId="0"/>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177" fontId="0" fillId="0" borderId="0" applyFont="0" applyFill="0" applyBorder="0" applyAlignment="0" applyProtection="0"/>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6" fillId="20" borderId="0" applyNumberFormat="0" applyBorder="0" applyAlignment="0" applyProtection="0">
      <alignment vertical="center"/>
    </xf>
    <xf numFmtId="0" fontId="25" fillId="7" borderId="0" applyNumberFormat="0" applyBorder="0" applyAlignment="0" applyProtection="0">
      <alignment vertical="center"/>
    </xf>
    <xf numFmtId="0" fontId="26" fillId="22" borderId="0" applyNumberFormat="0" applyBorder="0" applyAlignment="0" applyProtection="0">
      <alignment vertical="center"/>
    </xf>
    <xf numFmtId="0" fontId="25" fillId="14" borderId="0" applyNumberFormat="0" applyBorder="0" applyAlignment="0" applyProtection="0">
      <alignment vertical="center"/>
    </xf>
    <xf numFmtId="0" fontId="26" fillId="16" borderId="0" applyNumberFormat="0" applyBorder="0" applyAlignment="0" applyProtection="0">
      <alignment vertical="center"/>
    </xf>
    <xf numFmtId="0" fontId="25" fillId="14" borderId="0" applyNumberFormat="0" applyBorder="0" applyAlignment="0" applyProtection="0">
      <alignment vertical="center"/>
    </xf>
    <xf numFmtId="0" fontId="26" fillId="22" borderId="0" applyNumberFormat="0" applyBorder="0" applyAlignment="0" applyProtection="0">
      <alignment vertical="center"/>
    </xf>
    <xf numFmtId="0" fontId="0" fillId="0" borderId="0">
      <alignment vertical="center"/>
    </xf>
    <xf numFmtId="0" fontId="0" fillId="0" borderId="0">
      <alignment vertical="center"/>
    </xf>
    <xf numFmtId="0" fontId="26" fillId="2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6" fillId="22" borderId="0" applyNumberFormat="0" applyBorder="0" applyAlignment="0" applyProtection="0">
      <alignment vertical="center"/>
    </xf>
    <xf numFmtId="0" fontId="0" fillId="0" borderId="0"/>
    <xf numFmtId="0" fontId="0" fillId="0" borderId="0"/>
    <xf numFmtId="0" fontId="26" fillId="22" borderId="0" applyNumberFormat="0" applyBorder="0" applyAlignment="0" applyProtection="0">
      <alignment vertical="center"/>
    </xf>
    <xf numFmtId="0" fontId="25" fillId="6" borderId="0" applyNumberFormat="0" applyBorder="0" applyAlignment="0" applyProtection="0">
      <alignment vertical="center"/>
    </xf>
    <xf numFmtId="0" fontId="26" fillId="22" borderId="0" applyNumberFormat="0" applyBorder="0" applyAlignment="0" applyProtection="0">
      <alignment vertical="center"/>
    </xf>
    <xf numFmtId="0" fontId="0" fillId="0" borderId="0">
      <alignment vertical="center"/>
    </xf>
    <xf numFmtId="0" fontId="0" fillId="0" borderId="0"/>
    <xf numFmtId="0" fontId="0" fillId="0" borderId="0"/>
    <xf numFmtId="0" fontId="26" fillId="22" borderId="0" applyNumberFormat="0" applyBorder="0" applyAlignment="0" applyProtection="0">
      <alignment vertical="center"/>
    </xf>
    <xf numFmtId="0" fontId="0" fillId="0" borderId="0"/>
    <xf numFmtId="0" fontId="26" fillId="22"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26" fillId="22" borderId="0" applyNumberFormat="0" applyBorder="0" applyAlignment="0" applyProtection="0">
      <alignment vertical="center"/>
    </xf>
    <xf numFmtId="0" fontId="0" fillId="0" borderId="0">
      <alignment vertical="center"/>
    </xf>
    <xf numFmtId="0" fontId="0" fillId="0" borderId="0">
      <alignment vertical="center"/>
    </xf>
    <xf numFmtId="0" fontId="24" fillId="5" borderId="14" applyNumberFormat="0" applyAlignment="0" applyProtection="0">
      <alignment vertical="center"/>
    </xf>
    <xf numFmtId="0" fontId="26" fillId="2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4" fillId="5" borderId="14" applyNumberFormat="0" applyAlignment="0" applyProtection="0">
      <alignment vertical="center"/>
    </xf>
    <xf numFmtId="0" fontId="26" fillId="22" borderId="0" applyNumberFormat="0" applyBorder="0" applyAlignment="0" applyProtection="0">
      <alignment vertical="center"/>
    </xf>
    <xf numFmtId="0" fontId="30" fillId="0" borderId="0" applyNumberFormat="0" applyFill="0" applyBorder="0" applyAlignment="0" applyProtection="0">
      <alignment vertical="center"/>
    </xf>
    <xf numFmtId="0" fontId="0" fillId="0" borderId="0"/>
    <xf numFmtId="0" fontId="0" fillId="0" borderId="0"/>
    <xf numFmtId="0" fontId="24" fillId="5" borderId="14" applyNumberFormat="0" applyAlignment="0" applyProtection="0">
      <alignment vertical="center"/>
    </xf>
    <xf numFmtId="0" fontId="26" fillId="22" borderId="0" applyNumberFormat="0" applyBorder="0" applyAlignment="0" applyProtection="0">
      <alignment vertical="center"/>
    </xf>
    <xf numFmtId="0" fontId="0" fillId="0" borderId="0"/>
    <xf numFmtId="0" fontId="0" fillId="0" borderId="0"/>
    <xf numFmtId="0" fontId="0" fillId="0" borderId="0"/>
    <xf numFmtId="0" fontId="24" fillId="5" borderId="14" applyNumberFormat="0" applyAlignment="0" applyProtection="0">
      <alignment vertical="center"/>
    </xf>
    <xf numFmtId="0" fontId="26" fillId="22" borderId="0" applyNumberFormat="0" applyBorder="0" applyAlignment="0" applyProtection="0">
      <alignment vertical="center"/>
    </xf>
    <xf numFmtId="0" fontId="0" fillId="0" borderId="0">
      <alignment vertical="center"/>
    </xf>
    <xf numFmtId="0" fontId="0" fillId="0" borderId="0">
      <alignment vertical="center"/>
    </xf>
    <xf numFmtId="0" fontId="24" fillId="5" borderId="14" applyNumberFormat="0" applyAlignment="0" applyProtection="0">
      <alignment vertical="center"/>
    </xf>
    <xf numFmtId="0" fontId="26" fillId="22" borderId="0" applyNumberFormat="0" applyBorder="0" applyAlignment="0" applyProtection="0">
      <alignment vertical="center"/>
    </xf>
    <xf numFmtId="0" fontId="0" fillId="0" borderId="0"/>
    <xf numFmtId="0" fontId="26" fillId="22" borderId="0" applyNumberFormat="0" applyBorder="0" applyAlignment="0" applyProtection="0">
      <alignment vertical="center"/>
    </xf>
    <xf numFmtId="0" fontId="8" fillId="0" borderId="0"/>
    <xf numFmtId="0" fontId="8" fillId="0" borderId="0"/>
    <xf numFmtId="0" fontId="26" fillId="22" borderId="0" applyNumberFormat="0" applyBorder="0" applyAlignment="0" applyProtection="0">
      <alignment vertical="center"/>
    </xf>
    <xf numFmtId="0" fontId="40" fillId="21" borderId="0" applyNumberFormat="0" applyBorder="0" applyAlignment="0" applyProtection="0">
      <alignment vertical="center"/>
    </xf>
    <xf numFmtId="0" fontId="8" fillId="0" borderId="0"/>
    <xf numFmtId="0" fontId="8" fillId="0" borderId="0"/>
    <xf numFmtId="0" fontId="49" fillId="5" borderId="14" applyNumberFormat="0" applyAlignment="0" applyProtection="0">
      <alignment vertical="center"/>
    </xf>
    <xf numFmtId="0" fontId="26" fillId="22" borderId="0" applyNumberFormat="0" applyBorder="0" applyAlignment="0" applyProtection="0">
      <alignment vertical="center"/>
    </xf>
    <xf numFmtId="0" fontId="8" fillId="0" borderId="0"/>
    <xf numFmtId="0" fontId="0" fillId="0" borderId="0">
      <alignment vertical="center"/>
    </xf>
    <xf numFmtId="0" fontId="49" fillId="5" borderId="14" applyNumberFormat="0" applyAlignment="0" applyProtection="0">
      <alignment vertical="center"/>
    </xf>
    <xf numFmtId="0" fontId="26" fillId="22" borderId="0" applyNumberFormat="0" applyBorder="0" applyAlignment="0" applyProtection="0">
      <alignment vertical="center"/>
    </xf>
    <xf numFmtId="0" fontId="47" fillId="2" borderId="19" applyNumberFormat="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9" fillId="5" borderId="14" applyNumberFormat="0" applyAlignment="0" applyProtection="0">
      <alignment vertical="center"/>
    </xf>
    <xf numFmtId="0" fontId="26" fillId="22" borderId="0" applyNumberFormat="0" applyBorder="0" applyAlignment="0" applyProtection="0">
      <alignment vertical="center"/>
    </xf>
    <xf numFmtId="0" fontId="49" fillId="5" borderId="14" applyNumberFormat="0" applyAlignment="0" applyProtection="0">
      <alignment vertical="center"/>
    </xf>
    <xf numFmtId="0" fontId="26" fillId="22" borderId="0" applyNumberFormat="0" applyBorder="0" applyAlignment="0" applyProtection="0">
      <alignment vertical="center"/>
    </xf>
    <xf numFmtId="0" fontId="49" fillId="5" borderId="14" applyNumberFormat="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64" fillId="0" borderId="0" applyNumberFormat="0" applyFill="0" applyBorder="0" applyAlignment="0" applyProtection="0">
      <alignment vertical="top"/>
      <protection locked="0"/>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49" fillId="5" borderId="14" applyNumberFormat="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6" fillId="22" borderId="0" applyNumberFormat="0" applyBorder="0" applyAlignment="0" applyProtection="0">
      <alignment vertical="center"/>
    </xf>
    <xf numFmtId="0" fontId="25" fillId="1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53"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53"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0" fillId="0" borderId="0"/>
    <xf numFmtId="0" fontId="26" fillId="8" borderId="0" applyNumberFormat="0" applyBorder="0" applyAlignment="0" applyProtection="0">
      <alignment vertical="center"/>
    </xf>
    <xf numFmtId="2" fontId="50" fillId="0" borderId="0" applyProtection="0"/>
    <xf numFmtId="0" fontId="0" fillId="0" borderId="0"/>
    <xf numFmtId="177" fontId="0" fillId="0" borderId="0" applyFont="0" applyFill="0" applyBorder="0" applyAlignment="0" applyProtection="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6"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177" fontId="0" fillId="0" borderId="0" applyFont="0" applyFill="0" applyBorder="0" applyAlignment="0" applyProtection="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9" fillId="0" borderId="0" applyNumberFormat="0" applyFill="0" applyBorder="0" applyAlignment="0" applyProtection="0">
      <alignment vertical="center"/>
    </xf>
    <xf numFmtId="0" fontId="25" fillId="8" borderId="0" applyNumberFormat="0" applyBorder="0" applyAlignment="0" applyProtection="0">
      <alignment vertical="center"/>
    </xf>
    <xf numFmtId="0" fontId="39" fillId="0" borderId="0" applyNumberFormat="0" applyFill="0" applyBorder="0" applyAlignment="0" applyProtection="0">
      <alignment vertical="center"/>
    </xf>
    <xf numFmtId="0" fontId="26" fillId="8" borderId="0" applyNumberFormat="0" applyBorder="0" applyAlignment="0" applyProtection="0">
      <alignment vertical="center"/>
    </xf>
    <xf numFmtId="0" fontId="39" fillId="0" borderId="0" applyNumberFormat="0" applyFill="0" applyBorder="0" applyAlignment="0" applyProtection="0">
      <alignment vertical="center"/>
    </xf>
    <xf numFmtId="0" fontId="25"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0" fillId="0" borderId="0"/>
    <xf numFmtId="0" fontId="26" fillId="8" borderId="0" applyNumberFormat="0" applyBorder="0" applyAlignment="0" applyProtection="0">
      <alignment vertical="center"/>
    </xf>
    <xf numFmtId="0" fontId="24" fillId="5" borderId="14" applyNumberFormat="0" applyAlignment="0" applyProtection="0">
      <alignment vertical="center"/>
    </xf>
    <xf numFmtId="0" fontId="26" fillId="8" borderId="0" applyNumberFormat="0" applyBorder="0" applyAlignment="0" applyProtection="0">
      <alignment vertical="center"/>
    </xf>
    <xf numFmtId="0" fontId="24" fillId="5" borderId="14" applyNumberFormat="0" applyAlignment="0" applyProtection="0">
      <alignment vertical="center"/>
    </xf>
    <xf numFmtId="0" fontId="26" fillId="8" borderId="0" applyNumberFormat="0" applyBorder="0" applyAlignment="0" applyProtection="0">
      <alignment vertical="center"/>
    </xf>
    <xf numFmtId="0" fontId="24" fillId="5" borderId="14" applyNumberFormat="0" applyAlignment="0" applyProtection="0">
      <alignment vertical="center"/>
    </xf>
    <xf numFmtId="0" fontId="26" fillId="8" borderId="0" applyNumberFormat="0" applyBorder="0" applyAlignment="0" applyProtection="0">
      <alignment vertical="center"/>
    </xf>
    <xf numFmtId="0" fontId="24" fillId="5" borderId="14" applyNumberFormat="0" applyAlignment="0" applyProtection="0">
      <alignment vertical="center"/>
    </xf>
    <xf numFmtId="0" fontId="26" fillId="8" borderId="0" applyNumberFormat="0" applyBorder="0" applyAlignment="0" applyProtection="0">
      <alignment vertical="center"/>
    </xf>
    <xf numFmtId="0" fontId="24" fillId="5" borderId="14" applyNumberFormat="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4" fillId="5" borderId="14" applyNumberFormat="0" applyAlignment="0" applyProtection="0">
      <alignment vertical="center"/>
    </xf>
    <xf numFmtId="0" fontId="26" fillId="8" borderId="0" applyNumberFormat="0" applyBorder="0" applyAlignment="0" applyProtection="0">
      <alignment vertical="center"/>
    </xf>
    <xf numFmtId="0" fontId="57" fillId="0" borderId="24" applyNumberFormat="0" applyFill="0" applyAlignment="0" applyProtection="0">
      <alignment vertical="center"/>
    </xf>
    <xf numFmtId="0" fontId="24" fillId="5" borderId="14" applyNumberFormat="0" applyAlignment="0" applyProtection="0">
      <alignment vertical="center"/>
    </xf>
    <xf numFmtId="0" fontId="26" fillId="8" borderId="0" applyNumberFormat="0" applyBorder="0" applyAlignment="0" applyProtection="0">
      <alignment vertical="center"/>
    </xf>
    <xf numFmtId="0" fontId="24" fillId="5" borderId="14" applyNumberFormat="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4" fillId="5" borderId="14" applyNumberFormat="0" applyAlignment="0" applyProtection="0">
      <alignment vertical="center"/>
    </xf>
    <xf numFmtId="0" fontId="26"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177" fontId="0" fillId="0" borderId="0" applyFont="0" applyFill="0" applyBorder="0" applyAlignment="0" applyProtection="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57" fillId="0" borderId="24" applyNumberFormat="0" applyFill="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6" fillId="1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14" fillId="0" borderId="22" applyNumberFormat="0" applyFill="0" applyAlignment="0" applyProtection="0">
      <alignment vertical="center"/>
    </xf>
    <xf numFmtId="0" fontId="25" fillId="6" borderId="0" applyNumberFormat="0" applyBorder="0" applyAlignment="0" applyProtection="0">
      <alignment vertical="center"/>
    </xf>
    <xf numFmtId="0" fontId="39" fillId="0" borderId="0" applyNumberFormat="0" applyFill="0" applyBorder="0" applyAlignment="0" applyProtection="0">
      <alignment vertical="center"/>
    </xf>
    <xf numFmtId="0" fontId="26" fillId="17" borderId="0" applyNumberFormat="0" applyBorder="0" applyAlignment="0" applyProtection="0">
      <alignment vertical="center"/>
    </xf>
    <xf numFmtId="0" fontId="39"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4" fillId="5" borderId="14" applyNumberFormat="0" applyAlignment="0" applyProtection="0">
      <alignment vertical="center"/>
    </xf>
    <xf numFmtId="0" fontId="26" fillId="17" borderId="0" applyNumberFormat="0" applyBorder="0" applyAlignment="0" applyProtection="0">
      <alignment vertical="center"/>
    </xf>
    <xf numFmtId="0" fontId="0"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4" fillId="5" borderId="14"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9" fillId="0" borderId="0" applyNumberFormat="0" applyFill="0" applyBorder="0" applyAlignment="0" applyProtection="0">
      <alignment vertical="center"/>
    </xf>
    <xf numFmtId="0" fontId="26" fillId="17" borderId="0" applyNumberFormat="0" applyBorder="0" applyAlignment="0" applyProtection="0">
      <alignment vertical="center"/>
    </xf>
    <xf numFmtId="9" fontId="0" fillId="0" borderId="0" applyFont="0" applyFill="0" applyBorder="0" applyAlignment="0" applyProtection="0">
      <alignment vertical="center"/>
    </xf>
    <xf numFmtId="0" fontId="26" fillId="17" borderId="0" applyNumberFormat="0" applyBorder="0" applyAlignment="0" applyProtection="0">
      <alignment vertical="center"/>
    </xf>
    <xf numFmtId="9" fontId="0" fillId="0" borderId="0" applyFont="0" applyFill="0" applyBorder="0" applyAlignment="0" applyProtection="0">
      <alignment vertical="center"/>
    </xf>
    <xf numFmtId="0" fontId="26" fillId="17" borderId="0" applyNumberFormat="0" applyBorder="0" applyAlignment="0" applyProtection="0">
      <alignment vertical="center"/>
    </xf>
    <xf numFmtId="9" fontId="0" fillId="0" borderId="0" applyFont="0" applyFill="0" applyBorder="0" applyAlignment="0" applyProtection="0">
      <alignment vertical="center"/>
    </xf>
    <xf numFmtId="0" fontId="24" fillId="5" borderId="14"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9" fontId="0" fillId="0" borderId="0" applyFont="0" applyFill="0" applyBorder="0" applyAlignment="0" applyProtection="0">
      <alignment vertical="center"/>
    </xf>
    <xf numFmtId="0" fontId="26" fillId="17" borderId="0" applyNumberFormat="0" applyBorder="0" applyAlignment="0" applyProtection="0">
      <alignment vertical="center"/>
    </xf>
    <xf numFmtId="0" fontId="54" fillId="0" borderId="27" applyNumberFormat="0" applyAlignment="0" applyProtection="0">
      <alignment horizontal="lef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5" fillId="6"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25" fillId="6" borderId="0" applyNumberFormat="0" applyBorder="0" applyAlignment="0" applyProtection="0">
      <alignment vertical="center"/>
    </xf>
    <xf numFmtId="0" fontId="0" fillId="0" borderId="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6" fillId="17" borderId="0" applyNumberFormat="0" applyBorder="0" applyAlignment="0" applyProtection="0">
      <alignment vertical="center"/>
    </xf>
    <xf numFmtId="0" fontId="0" fillId="0" borderId="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0" fillId="0" borderId="0"/>
    <xf numFmtId="0" fontId="26" fillId="20"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26" fillId="8" borderId="0" applyNumberFormat="0" applyBorder="0" applyAlignment="0" applyProtection="0">
      <alignment vertical="center"/>
    </xf>
    <xf numFmtId="0" fontId="48" fillId="7" borderId="0" applyNumberFormat="0" applyBorder="0" applyAlignment="0" applyProtection="0">
      <alignment vertical="center"/>
    </xf>
    <xf numFmtId="0" fontId="26" fillId="17" borderId="0" applyNumberFormat="0" applyBorder="0" applyAlignment="0" applyProtection="0">
      <alignment vertical="center"/>
    </xf>
    <xf numFmtId="176" fontId="37" fillId="0" borderId="0" applyFill="0" applyBorder="0" applyAlignment="0">
      <alignment vertical="center"/>
    </xf>
    <xf numFmtId="41" fontId="8" fillId="0" borderId="0" applyFont="0" applyFill="0" applyBorder="0" applyAlignment="0" applyProtection="0"/>
    <xf numFmtId="0" fontId="21" fillId="0" borderId="0">
      <alignment vertical="center"/>
    </xf>
    <xf numFmtId="194" fontId="56" fillId="0" borderId="0">
      <alignment vertical="center"/>
    </xf>
    <xf numFmtId="188" fontId="0" fillId="0" borderId="0" applyFont="0" applyFill="0" applyBorder="0" applyAlignment="0" applyProtection="0">
      <alignment vertical="center"/>
    </xf>
    <xf numFmtId="0" fontId="0" fillId="0" borderId="0">
      <alignment vertical="center"/>
    </xf>
    <xf numFmtId="190" fontId="0" fillId="0" borderId="0" applyFont="0" applyFill="0" applyBorder="0" applyAlignment="0" applyProtection="0">
      <alignment vertical="center"/>
    </xf>
    <xf numFmtId="190" fontId="8" fillId="0" borderId="0" applyFont="0" applyFill="0" applyBorder="0" applyAlignment="0" applyProtection="0"/>
    <xf numFmtId="182" fontId="56" fillId="0" borderId="0"/>
    <xf numFmtId="0" fontId="47" fillId="2" borderId="19" applyNumberFormat="0" applyAlignment="0" applyProtection="0">
      <alignment vertical="center"/>
    </xf>
    <xf numFmtId="0" fontId="50" fillId="0" borderId="0" applyProtection="0">
      <alignment vertical="center"/>
    </xf>
    <xf numFmtId="0" fontId="47" fillId="14" borderId="19" applyNumberFormat="0" applyAlignment="0" applyProtection="0">
      <alignment vertical="center"/>
    </xf>
    <xf numFmtId="0" fontId="50" fillId="0" borderId="0" applyProtection="0"/>
    <xf numFmtId="187" fontId="56" fillId="0" borderId="0">
      <alignment vertical="center"/>
    </xf>
    <xf numFmtId="177" fontId="0" fillId="0" borderId="0" applyFont="0" applyFill="0" applyBorder="0" applyAlignment="0" applyProtection="0"/>
    <xf numFmtId="187" fontId="56" fillId="0" borderId="0"/>
    <xf numFmtId="2" fontId="50" fillId="0" borderId="0" applyProtection="0">
      <alignment vertical="center"/>
    </xf>
    <xf numFmtId="0" fontId="0" fillId="0" borderId="0">
      <alignment vertical="center"/>
    </xf>
    <xf numFmtId="0" fontId="0" fillId="0" borderId="0"/>
    <xf numFmtId="177" fontId="0" fillId="0" borderId="0" applyFont="0" applyFill="0" applyBorder="0" applyAlignment="0" applyProtection="0">
      <alignment vertical="center"/>
    </xf>
    <xf numFmtId="0" fontId="54" fillId="0" borderId="27" applyNumberFormat="0" applyAlignment="0" applyProtection="0">
      <alignment horizontal="left" vertical="center"/>
    </xf>
    <xf numFmtId="0" fontId="54" fillId="0" borderId="11">
      <alignment horizontal="left" vertical="center"/>
    </xf>
    <xf numFmtId="0" fontId="25" fillId="8" borderId="0" applyNumberFormat="0" applyBorder="0" applyAlignment="0" applyProtection="0">
      <alignment vertical="center"/>
    </xf>
    <xf numFmtId="0" fontId="30" fillId="0" borderId="0" applyNumberFormat="0" applyFill="0" applyBorder="0" applyAlignment="0" applyProtection="0">
      <alignment vertical="center"/>
    </xf>
    <xf numFmtId="0" fontId="54" fillId="0" borderId="11">
      <alignment horizontal="left" vertical="center"/>
    </xf>
    <xf numFmtId="0" fontId="55" fillId="0" borderId="0" applyProtection="0"/>
    <xf numFmtId="0" fontId="54" fillId="0" borderId="0" applyProtection="0">
      <alignment vertical="center"/>
    </xf>
    <xf numFmtId="0" fontId="54" fillId="0" borderId="0" applyProtection="0"/>
    <xf numFmtId="0" fontId="52" fillId="0" borderId="0">
      <alignment vertical="center"/>
    </xf>
    <xf numFmtId="0" fontId="0" fillId="0" borderId="0"/>
    <xf numFmtId="0" fontId="50" fillId="0" borderId="28" applyProtection="0">
      <alignment vertical="center"/>
    </xf>
    <xf numFmtId="0" fontId="50" fillId="0" borderId="28" applyProtection="0"/>
    <xf numFmtId="0" fontId="60" fillId="0" borderId="25" applyNumberFormat="0" applyFill="0" applyAlignment="0" applyProtection="0">
      <alignment vertical="center"/>
    </xf>
    <xf numFmtId="0" fontId="7" fillId="0" borderId="1">
      <alignment horizontal="distributed" vertical="center" wrapText="1"/>
    </xf>
    <xf numFmtId="9" fontId="0" fillId="0" borderId="0" applyFont="0" applyFill="0" applyBorder="0" applyAlignment="0" applyProtection="0">
      <alignment vertical="center"/>
    </xf>
    <xf numFmtId="0" fontId="21" fillId="0" borderId="0"/>
    <xf numFmtId="0" fontId="0" fillId="0" borderId="0"/>
    <xf numFmtId="0" fontId="49" fillId="5" borderId="14"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40" fillId="21"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xf numFmtId="184" fontId="7" fillId="0" borderId="1">
      <alignment vertical="center"/>
      <protection locked="0"/>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4" fillId="0" borderId="22" applyNumberFormat="0" applyFill="0" applyAlignment="0" applyProtection="0">
      <alignment vertical="center"/>
    </xf>
    <xf numFmtId="9" fontId="0" fillId="0" borderId="0" applyFont="0" applyFill="0" applyBorder="0" applyAlignment="0" applyProtection="0"/>
    <xf numFmtId="0" fontId="0" fillId="0" borderId="0"/>
    <xf numFmtId="0" fontId="14" fillId="0" borderId="22"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25"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6" fillId="0" borderId="0" applyNumberFormat="0" applyFill="0" applyBorder="0" applyAlignment="0" applyProtection="0">
      <alignment vertical="center"/>
    </xf>
    <xf numFmtId="0" fontId="25"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21"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21"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33" fillId="0" borderId="0"/>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25"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0" fillId="0" borderId="0" applyFont="0" applyFill="0" applyBorder="0" applyAlignment="0" applyProtection="0">
      <alignment vertical="center"/>
    </xf>
    <xf numFmtId="0" fontId="66" fillId="0" borderId="0" applyNumberForma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0" fillId="0" borderId="0">
      <alignment vertical="center"/>
    </xf>
    <xf numFmtId="9" fontId="21" fillId="0" borderId="0" applyFont="0" applyFill="0" applyBorder="0" applyAlignment="0" applyProtection="0">
      <alignment vertical="center"/>
    </xf>
    <xf numFmtId="0" fontId="0" fillId="0" borderId="0"/>
    <xf numFmtId="9" fontId="21"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25"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4" fillId="0" borderId="15"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4" fillId="0" borderId="15"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6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36" fillId="0" borderId="20"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0" fillId="0" borderId="0" applyFont="0" applyFill="0" applyBorder="0" applyAlignment="0" applyProtection="0">
      <alignment vertical="center"/>
    </xf>
    <xf numFmtId="9" fontId="21"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47" fillId="2" borderId="19" applyNumberFormat="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47" fillId="2" borderId="19" applyNumberFormat="0" applyAlignment="0" applyProtection="0">
      <alignment vertical="center"/>
    </xf>
    <xf numFmtId="0" fontId="31" fillId="0" borderId="17" applyNumberFormat="0" applyFill="0" applyAlignment="0" applyProtection="0">
      <alignment vertical="center"/>
    </xf>
    <xf numFmtId="0" fontId="0" fillId="0" borderId="0"/>
    <xf numFmtId="0" fontId="47" fillId="2" borderId="19" applyNumberFormat="0" applyAlignment="0" applyProtection="0">
      <alignment vertical="center"/>
    </xf>
    <xf numFmtId="0" fontId="57" fillId="0" borderId="24" applyNumberFormat="0" applyFill="0" applyAlignment="0" applyProtection="0">
      <alignment vertical="center"/>
    </xf>
    <xf numFmtId="0" fontId="31" fillId="0" borderId="17" applyNumberFormat="0" applyFill="0" applyAlignment="0" applyProtection="0">
      <alignment vertical="center"/>
    </xf>
    <xf numFmtId="0" fontId="0" fillId="0" borderId="0"/>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47" fillId="14" borderId="19" applyNumberFormat="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67" fillId="10" borderId="0" applyNumberFormat="0" applyBorder="0" applyAlignment="0" applyProtection="0">
      <alignment vertical="center"/>
    </xf>
    <xf numFmtId="0" fontId="31" fillId="0" borderId="17" applyNumberFormat="0" applyFill="0" applyAlignment="0" applyProtection="0">
      <alignment vertical="center"/>
    </xf>
    <xf numFmtId="0" fontId="0" fillId="0" borderId="0"/>
    <xf numFmtId="0" fontId="31" fillId="0" borderId="17" applyNumberFormat="0" applyFill="0" applyAlignment="0" applyProtection="0">
      <alignment vertical="center"/>
    </xf>
    <xf numFmtId="0" fontId="0" fillId="0" borderId="0"/>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0" fillId="0" borderId="0"/>
    <xf numFmtId="0" fontId="57" fillId="0" borderId="24" applyNumberFormat="0" applyFill="0" applyAlignment="0" applyProtection="0">
      <alignment vertical="center"/>
    </xf>
    <xf numFmtId="0" fontId="0" fillId="0" borderId="0"/>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9" fillId="0" borderId="0" applyNumberFormat="0" applyFill="0" applyBorder="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0" fillId="21" borderId="0" applyNumberFormat="0" applyBorder="0" applyAlignment="0" applyProtection="0">
      <alignment vertical="center"/>
    </xf>
    <xf numFmtId="0" fontId="44"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177" fontId="0" fillId="0" borderId="0" applyFont="0" applyFill="0" applyBorder="0" applyAlignment="0" applyProtection="0">
      <alignment vertical="center"/>
    </xf>
    <xf numFmtId="0" fontId="27" fillId="0" borderId="15" applyNumberFormat="0" applyFill="0" applyAlignment="0" applyProtection="0">
      <alignment vertical="center"/>
    </xf>
    <xf numFmtId="177" fontId="0" fillId="0" borderId="0" applyFont="0" applyFill="0" applyBorder="0" applyAlignment="0" applyProtection="0">
      <alignment vertical="center"/>
    </xf>
    <xf numFmtId="0" fontId="44" fillId="0" borderId="15" applyNumberFormat="0" applyFill="0" applyAlignment="0" applyProtection="0">
      <alignment vertical="center"/>
    </xf>
    <xf numFmtId="0" fontId="0" fillId="0" borderId="0"/>
    <xf numFmtId="177" fontId="0" fillId="0" borderId="0" applyFont="0" applyFill="0" applyBorder="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0" fillId="0" borderId="0"/>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0" fillId="0" borderId="0"/>
    <xf numFmtId="0" fontId="44" fillId="0" borderId="15" applyNumberFormat="0" applyFill="0" applyAlignment="0" applyProtection="0">
      <alignment vertical="center"/>
    </xf>
    <xf numFmtId="0" fontId="27" fillId="0" borderId="15" applyNumberFormat="0" applyFill="0" applyAlignment="0" applyProtection="0">
      <alignment vertical="center"/>
    </xf>
    <xf numFmtId="0" fontId="0" fillId="0" borderId="0"/>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28" fillId="10" borderId="0" applyNumberFormat="0" applyBorder="0" applyAlignment="0" applyProtection="0">
      <alignment vertical="center"/>
    </xf>
    <xf numFmtId="0" fontId="36" fillId="0" borderId="20" applyNumberFormat="0" applyFill="0" applyAlignment="0" applyProtection="0">
      <alignment vertical="center"/>
    </xf>
    <xf numFmtId="0" fontId="8" fillId="0" borderId="0"/>
    <xf numFmtId="0" fontId="8" fillId="0" borderId="0"/>
    <xf numFmtId="0" fontId="28" fillId="10"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36" fillId="0" borderId="20" applyNumberFormat="0" applyFill="0" applyAlignment="0" applyProtection="0">
      <alignment vertical="center"/>
    </xf>
    <xf numFmtId="0" fontId="8" fillId="0" borderId="0"/>
    <xf numFmtId="0" fontId="8" fillId="0" borderId="0"/>
    <xf numFmtId="0" fontId="28" fillId="10"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60" fillId="0" borderId="25" applyNumberFormat="0" applyFill="0" applyAlignment="0" applyProtection="0">
      <alignment vertical="center"/>
    </xf>
    <xf numFmtId="0" fontId="28" fillId="10" borderId="0" applyNumberFormat="0" applyBorder="0" applyAlignment="0" applyProtection="0">
      <alignment vertical="center"/>
    </xf>
    <xf numFmtId="0" fontId="60" fillId="0" borderId="25" applyNumberFormat="0" applyFill="0" applyAlignment="0" applyProtection="0">
      <alignment vertical="center"/>
    </xf>
    <xf numFmtId="0" fontId="28" fillId="10" borderId="0" applyNumberFormat="0" applyBorder="0" applyAlignment="0" applyProtection="0">
      <alignment vertical="center"/>
    </xf>
    <xf numFmtId="0" fontId="36" fillId="0" borderId="20" applyNumberFormat="0" applyFill="0" applyAlignment="0" applyProtection="0">
      <alignment vertical="center"/>
    </xf>
    <xf numFmtId="0" fontId="60" fillId="0" borderId="25" applyNumberFormat="0" applyFill="0" applyAlignment="0" applyProtection="0">
      <alignment vertical="center"/>
    </xf>
    <xf numFmtId="0" fontId="28" fillId="10" borderId="0" applyNumberFormat="0" applyBorder="0" applyAlignment="0" applyProtection="0">
      <alignment vertical="center"/>
    </xf>
    <xf numFmtId="0" fontId="60" fillId="0" borderId="25" applyNumberFormat="0" applyFill="0" applyAlignment="0" applyProtection="0">
      <alignment vertical="center"/>
    </xf>
    <xf numFmtId="0" fontId="28" fillId="10" borderId="0" applyNumberFormat="0" applyBorder="0" applyAlignment="0" applyProtection="0">
      <alignment vertical="center"/>
    </xf>
    <xf numFmtId="0" fontId="60" fillId="0" borderId="25" applyNumberFormat="0" applyFill="0" applyAlignment="0" applyProtection="0">
      <alignment vertical="center"/>
    </xf>
    <xf numFmtId="0" fontId="28" fillId="10" borderId="0" applyNumberFormat="0" applyBorder="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186" fontId="0" fillId="0" borderId="0" applyFont="0" applyFill="0" applyBorder="0" applyAlignment="0" applyProtection="0">
      <alignment vertical="center"/>
    </xf>
    <xf numFmtId="0" fontId="60" fillId="0" borderId="25" applyNumberFormat="0" applyFill="0" applyAlignment="0" applyProtection="0">
      <alignment vertical="center"/>
    </xf>
    <xf numFmtId="0" fontId="0" fillId="0" borderId="0"/>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35" fillId="0" borderId="29"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10"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7" fillId="0" borderId="1">
      <alignment horizontal="distributed" vertical="center" wrapText="1"/>
    </xf>
    <xf numFmtId="0" fontId="64" fillId="0" borderId="0" applyNumberFormat="0" applyFill="0" applyBorder="0" applyAlignment="0" applyProtection="0">
      <alignment vertical="top"/>
      <protection locked="0"/>
    </xf>
    <xf numFmtId="0" fontId="7" fillId="0" borderId="1">
      <alignment horizontal="distributed" vertical="center" wrapText="1"/>
    </xf>
    <xf numFmtId="0" fontId="0" fillId="0" borderId="0"/>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40" fillId="21" borderId="0" applyNumberFormat="0" applyBorder="0" applyAlignment="0" applyProtection="0">
      <alignment vertical="center"/>
    </xf>
    <xf numFmtId="0" fontId="39" fillId="0" borderId="0" applyNumberFormat="0" applyFill="0" applyBorder="0" applyAlignment="0" applyProtection="0">
      <alignment vertical="center"/>
    </xf>
    <xf numFmtId="0" fontId="40" fillId="21" borderId="0" applyNumberFormat="0" applyBorder="0" applyAlignment="0" applyProtection="0">
      <alignment vertical="center"/>
    </xf>
    <xf numFmtId="0" fontId="39" fillId="0" borderId="0" applyNumberFormat="0" applyFill="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39" fillId="0" borderId="0" applyNumberFormat="0" applyFill="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21" fillId="0" borderId="0">
      <alignment vertical="center"/>
    </xf>
    <xf numFmtId="0" fontId="21" fillId="0" borderId="0">
      <alignment vertical="center"/>
    </xf>
    <xf numFmtId="0" fontId="33" fillId="0" borderId="0"/>
    <xf numFmtId="0" fontId="21" fillId="0" borderId="0"/>
    <xf numFmtId="0" fontId="33" fillId="0" borderId="0"/>
    <xf numFmtId="0" fontId="26" fillId="16" borderId="0" applyNumberFormat="0" applyBorder="0" applyAlignment="0" applyProtection="0">
      <alignment vertical="center"/>
    </xf>
    <xf numFmtId="0" fontId="33" fillId="0" borderId="0"/>
    <xf numFmtId="0" fontId="33" fillId="0" borderId="0"/>
    <xf numFmtId="0" fontId="33" fillId="0" borderId="0"/>
    <xf numFmtId="0" fontId="21" fillId="0" borderId="0">
      <alignment vertical="center"/>
    </xf>
    <xf numFmtId="177" fontId="0" fillId="0" borderId="0" applyFont="0" applyFill="0" applyBorder="0" applyAlignment="0" applyProtection="0">
      <alignment vertical="center"/>
    </xf>
    <xf numFmtId="0" fontId="33" fillId="0" borderId="0"/>
    <xf numFmtId="177" fontId="0" fillId="0" borderId="0" applyFont="0" applyFill="0" applyBorder="0" applyAlignment="0" applyProtection="0"/>
    <xf numFmtId="0" fontId="37" fillId="0" borderId="0"/>
    <xf numFmtId="0" fontId="14" fillId="0" borderId="22" applyNumberFormat="0" applyFill="0" applyAlignment="0" applyProtection="0">
      <alignment vertical="center"/>
    </xf>
    <xf numFmtId="177" fontId="0" fillId="0" borderId="0" applyFont="0" applyFill="0" applyBorder="0" applyAlignment="0" applyProtection="0">
      <alignment vertical="center"/>
    </xf>
    <xf numFmtId="0" fontId="33" fillId="0" borderId="0"/>
    <xf numFmtId="177"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21" fillId="0" borderId="0"/>
    <xf numFmtId="0" fontId="0" fillId="0" borderId="0"/>
    <xf numFmtId="0" fontId="16" fillId="0" borderId="0">
      <alignment vertical="center"/>
    </xf>
    <xf numFmtId="0" fontId="16" fillId="0" borderId="0"/>
    <xf numFmtId="0" fontId="16" fillId="0" borderId="0"/>
    <xf numFmtId="177" fontId="0" fillId="0" borderId="0" applyFont="0" applyFill="0" applyBorder="0" applyAlignment="0" applyProtection="0"/>
    <xf numFmtId="0" fontId="21" fillId="0" borderId="0"/>
    <xf numFmtId="0" fontId="21" fillId="0" borderId="0">
      <alignment vertical="center"/>
    </xf>
    <xf numFmtId="0" fontId="28" fillId="10" borderId="0" applyNumberFormat="0" applyBorder="0" applyAlignment="0" applyProtection="0">
      <alignment vertical="center"/>
    </xf>
    <xf numFmtId="0" fontId="0" fillId="0" borderId="0"/>
    <xf numFmtId="0" fontId="0" fillId="0" borderId="0"/>
    <xf numFmtId="0" fontId="8" fillId="0" borderId="0"/>
    <xf numFmtId="0" fontId="8" fillId="0" borderId="0"/>
    <xf numFmtId="0" fontId="49" fillId="5" borderId="14"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0" borderId="0"/>
    <xf numFmtId="0" fontId="33" fillId="0" borderId="0"/>
    <xf numFmtId="0" fontId="21" fillId="0" borderId="0"/>
    <xf numFmtId="0" fontId="0" fillId="0" borderId="0">
      <alignment vertical="center"/>
    </xf>
    <xf numFmtId="0" fontId="0" fillId="0" borderId="0"/>
    <xf numFmtId="177" fontId="0" fillId="0" borderId="0" applyFont="0" applyFill="0" applyBorder="0" applyAlignment="0" applyProtection="0"/>
    <xf numFmtId="0" fontId="0" fillId="0" borderId="0"/>
    <xf numFmtId="0" fontId="0" fillId="0" borderId="0">
      <alignment vertical="center"/>
    </xf>
    <xf numFmtId="0" fontId="28" fillId="10" borderId="0" applyNumberFormat="0" applyBorder="0" applyAlignment="0" applyProtection="0">
      <alignment vertical="center"/>
    </xf>
    <xf numFmtId="0" fontId="0" fillId="0" borderId="0"/>
    <xf numFmtId="0" fontId="0" fillId="0" borderId="0"/>
    <xf numFmtId="177" fontId="0" fillId="0" borderId="0" applyFont="0" applyFill="0" applyBorder="0" applyAlignment="0" applyProtection="0"/>
    <xf numFmtId="0" fontId="0" fillId="0" borderId="0"/>
    <xf numFmtId="0" fontId="21" fillId="0" borderId="0">
      <alignment vertical="center"/>
    </xf>
    <xf numFmtId="0" fontId="33" fillId="0" borderId="0"/>
    <xf numFmtId="0" fontId="21" fillId="0" borderId="0">
      <alignment vertical="center"/>
    </xf>
    <xf numFmtId="0" fontId="33" fillId="0" borderId="0"/>
    <xf numFmtId="0" fontId="0" fillId="0" borderId="0">
      <alignment vertical="center"/>
    </xf>
    <xf numFmtId="177"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45" fillId="14" borderId="21"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33"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xf numFmtId="0" fontId="0" fillId="0" borderId="0"/>
    <xf numFmtId="0" fontId="0" fillId="0" borderId="0">
      <alignment vertical="center"/>
    </xf>
    <xf numFmtId="177" fontId="0" fillId="0" borderId="0" applyFont="0" applyFill="0" applyBorder="0" applyAlignment="0" applyProtection="0"/>
    <xf numFmtId="0" fontId="0" fillId="0" borderId="0"/>
    <xf numFmtId="0" fontId="45" fillId="14" borderId="21" applyNumberFormat="0" applyAlignment="0" applyProtection="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177" fontId="0" fillId="0" borderId="0" applyFont="0" applyFill="0" applyBorder="0" applyAlignment="0" applyProtection="0">
      <alignment vertical="center"/>
    </xf>
    <xf numFmtId="0" fontId="0" fillId="0" borderId="0"/>
    <xf numFmtId="0" fontId="45" fillId="2" borderId="21" applyNumberFormat="0" applyAlignment="0" applyProtection="0">
      <alignment vertical="center"/>
    </xf>
    <xf numFmtId="0" fontId="0" fillId="0" borderId="0">
      <alignment vertical="center"/>
    </xf>
    <xf numFmtId="0" fontId="0" fillId="0" borderId="0"/>
    <xf numFmtId="0" fontId="21"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33" fillId="0" borderId="0"/>
    <xf numFmtId="0" fontId="0" fillId="0" borderId="0">
      <alignment vertical="center"/>
    </xf>
    <xf numFmtId="0" fontId="0" fillId="0" borderId="0"/>
    <xf numFmtId="0" fontId="0" fillId="0" borderId="0"/>
    <xf numFmtId="0" fontId="0" fillId="0" borderId="0"/>
    <xf numFmtId="177"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0" borderId="22" applyNumberFormat="0" applyFill="0" applyAlignment="0" applyProtection="0">
      <alignment vertical="center"/>
    </xf>
    <xf numFmtId="0" fontId="0" fillId="0" borderId="0"/>
    <xf numFmtId="0" fontId="0" fillId="0" borderId="0"/>
    <xf numFmtId="0" fontId="0" fillId="0" borderId="0">
      <alignment vertical="center"/>
    </xf>
    <xf numFmtId="0" fontId="21"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21"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33"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xf numFmtId="0" fontId="0" fillId="0" borderId="0"/>
    <xf numFmtId="0" fontId="0" fillId="0" borderId="0">
      <alignment vertical="center"/>
    </xf>
    <xf numFmtId="0" fontId="0" fillId="0" borderId="0"/>
    <xf numFmtId="0" fontId="45" fillId="14" borderId="21" applyNumberFormat="0" applyAlignment="0" applyProtection="0">
      <alignment vertical="center"/>
    </xf>
    <xf numFmtId="0" fontId="0" fillId="0" borderId="0"/>
    <xf numFmtId="0" fontId="0" fillId="0" borderId="0"/>
    <xf numFmtId="0" fontId="21"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84" fontId="7" fillId="0" borderId="1">
      <alignment vertical="center"/>
      <protection locked="0"/>
    </xf>
    <xf numFmtId="0" fontId="21" fillId="0" borderId="0"/>
    <xf numFmtId="0" fontId="49" fillId="5" borderId="14" applyNumberFormat="0" applyAlignment="0" applyProtection="0">
      <alignment vertical="center"/>
    </xf>
    <xf numFmtId="0" fontId="0" fillId="0" borderId="0"/>
    <xf numFmtId="0" fontId="49" fillId="5" borderId="14" applyNumberFormat="0" applyAlignment="0" applyProtection="0">
      <alignment vertical="center"/>
    </xf>
    <xf numFmtId="0" fontId="33" fillId="0" borderId="0"/>
    <xf numFmtId="0" fontId="0" fillId="0" borderId="0"/>
    <xf numFmtId="0" fontId="21" fillId="0" borderId="0"/>
    <xf numFmtId="0" fontId="0" fillId="0" borderId="0"/>
    <xf numFmtId="0" fontId="0" fillId="0" borderId="0">
      <alignment vertical="center"/>
    </xf>
    <xf numFmtId="0" fontId="0" fillId="0" borderId="0">
      <alignment vertical="center"/>
    </xf>
    <xf numFmtId="0" fontId="33" fillId="0" borderId="0"/>
    <xf numFmtId="0" fontId="33" fillId="0" borderId="0"/>
    <xf numFmtId="177" fontId="0" fillId="0" borderId="0" applyFont="0" applyFill="0" applyBorder="0" applyAlignment="0" applyProtection="0"/>
    <xf numFmtId="0" fontId="0" fillId="0" borderId="0">
      <alignment vertical="center"/>
    </xf>
    <xf numFmtId="0" fontId="0" fillId="0" borderId="0"/>
    <xf numFmtId="0" fontId="34" fillId="6" borderId="19" applyNumberFormat="0" applyAlignment="0" applyProtection="0">
      <alignment vertical="center"/>
    </xf>
    <xf numFmtId="0" fontId="0" fillId="0" borderId="0">
      <alignment vertical="center"/>
    </xf>
    <xf numFmtId="0" fontId="34" fillId="6" borderId="19" applyNumberFormat="0" applyAlignment="0" applyProtection="0">
      <alignment vertical="center"/>
    </xf>
    <xf numFmtId="0" fontId="33"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3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33" fillId="0" borderId="0">
      <alignment vertical="center"/>
    </xf>
    <xf numFmtId="0" fontId="14" fillId="0" borderId="22" applyNumberFormat="0" applyFill="0" applyAlignment="0" applyProtection="0">
      <alignment vertical="center"/>
    </xf>
    <xf numFmtId="177" fontId="0" fillId="0" borderId="0" applyFont="0" applyFill="0" applyBorder="0" applyAlignment="0" applyProtection="0">
      <alignment vertical="center"/>
    </xf>
    <xf numFmtId="0" fontId="33" fillId="0" borderId="0">
      <alignment vertical="center"/>
    </xf>
    <xf numFmtId="177" fontId="0" fillId="0" borderId="0" applyFont="0" applyFill="0" applyBorder="0" applyAlignment="0" applyProtection="0"/>
    <xf numFmtId="0" fontId="21" fillId="0" borderId="0"/>
    <xf numFmtId="0" fontId="28" fillId="10" borderId="0" applyNumberFormat="0" applyBorder="0" applyAlignment="0" applyProtection="0">
      <alignment vertical="center"/>
    </xf>
    <xf numFmtId="0" fontId="21" fillId="0" borderId="0">
      <alignment vertical="center"/>
    </xf>
    <xf numFmtId="0" fontId="21" fillId="0" borderId="0">
      <alignment vertical="center"/>
    </xf>
    <xf numFmtId="0" fontId="33" fillId="0" borderId="0">
      <alignment vertical="center"/>
    </xf>
    <xf numFmtId="0" fontId="33" fillId="0" borderId="0"/>
    <xf numFmtId="177" fontId="0" fillId="0" borderId="0" applyFont="0" applyFill="0" applyBorder="0" applyAlignment="0" applyProtection="0"/>
    <xf numFmtId="0" fontId="33" fillId="0" borderId="0">
      <alignment vertical="center"/>
    </xf>
    <xf numFmtId="0" fontId="21" fillId="0" borderId="0">
      <alignment vertical="center"/>
    </xf>
    <xf numFmtId="0" fontId="33" fillId="0" borderId="0">
      <alignment vertical="center"/>
    </xf>
    <xf numFmtId="0" fontId="0" fillId="0" borderId="0"/>
    <xf numFmtId="177" fontId="0" fillId="0" borderId="0" applyFont="0" applyFill="0" applyBorder="0" applyAlignment="0" applyProtection="0"/>
    <xf numFmtId="0" fontId="33" fillId="0" borderId="0">
      <alignment vertical="center"/>
    </xf>
    <xf numFmtId="0" fontId="21" fillId="0" borderId="0">
      <alignment vertical="center"/>
    </xf>
    <xf numFmtId="0" fontId="21" fillId="0" borderId="0">
      <alignment vertical="center"/>
    </xf>
    <xf numFmtId="0" fontId="33" fillId="0" borderId="0">
      <alignment vertical="center"/>
    </xf>
    <xf numFmtId="0" fontId="33" fillId="0" borderId="0">
      <alignment vertical="center"/>
    </xf>
    <xf numFmtId="0" fontId="33" fillId="0" borderId="0">
      <alignment vertical="center"/>
    </xf>
    <xf numFmtId="177" fontId="0" fillId="0" borderId="0" applyFont="0" applyFill="0" applyBorder="0" applyAlignment="0" applyProtection="0"/>
    <xf numFmtId="0" fontId="21" fillId="0" borderId="0">
      <alignment vertical="center"/>
    </xf>
    <xf numFmtId="0" fontId="28" fillId="10" borderId="0" applyNumberFormat="0" applyBorder="0" applyAlignment="0" applyProtection="0">
      <alignment vertical="center"/>
    </xf>
    <xf numFmtId="0" fontId="33" fillId="0" borderId="0">
      <alignment vertical="center"/>
    </xf>
    <xf numFmtId="0" fontId="33" fillId="0" borderId="0">
      <alignment vertical="center"/>
    </xf>
    <xf numFmtId="0" fontId="0" fillId="0" borderId="0"/>
    <xf numFmtId="0" fontId="0" fillId="0" borderId="0">
      <alignment vertical="center"/>
    </xf>
    <xf numFmtId="0" fontId="1" fillId="0" borderId="0">
      <alignment vertical="center"/>
    </xf>
    <xf numFmtId="0" fontId="33"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xf numFmtId="0" fontId="0" fillId="0" borderId="0">
      <alignment vertical="center"/>
    </xf>
    <xf numFmtId="0" fontId="0" fillId="0" borderId="0">
      <alignment vertical="center"/>
    </xf>
    <xf numFmtId="0" fontId="0" fillId="0" borderId="0">
      <alignment vertical="center"/>
    </xf>
    <xf numFmtId="177" fontId="0" fillId="0" borderId="0" applyFont="0" applyFill="0" applyBorder="0" applyAlignment="0" applyProtection="0"/>
    <xf numFmtId="0" fontId="0" fillId="0" borderId="0">
      <alignment vertical="center"/>
    </xf>
    <xf numFmtId="0" fontId="21" fillId="0" borderId="0"/>
    <xf numFmtId="0" fontId="1" fillId="0" borderId="0">
      <alignment vertical="center"/>
    </xf>
    <xf numFmtId="0" fontId="0" fillId="0" borderId="0"/>
    <xf numFmtId="0" fontId="0" fillId="0" borderId="0">
      <alignment vertical="center"/>
    </xf>
    <xf numFmtId="0" fontId="42" fillId="0" borderId="0" applyNumberFormat="0" applyFill="0" applyBorder="0" applyAlignment="0" applyProtection="0">
      <alignment vertical="center"/>
    </xf>
    <xf numFmtId="180" fontId="0" fillId="0" borderId="0" applyFon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xf numFmtId="0" fontId="42" fillId="0" borderId="0" applyNumberFormat="0" applyFill="0" applyBorder="0" applyAlignment="0" applyProtection="0">
      <alignment vertical="center"/>
    </xf>
    <xf numFmtId="0" fontId="0" fillId="0" borderId="0"/>
    <xf numFmtId="0" fontId="42"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 fillId="0" borderId="0">
      <alignment vertical="center"/>
    </xf>
    <xf numFmtId="0" fontId="0" fillId="0" borderId="0">
      <alignment vertical="center"/>
    </xf>
    <xf numFmtId="0" fontId="0" fillId="0" borderId="0">
      <alignment vertical="center"/>
    </xf>
    <xf numFmtId="0" fontId="33"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 fillId="0" borderId="0"/>
    <xf numFmtId="0" fontId="0" fillId="0" borderId="0"/>
    <xf numFmtId="0" fontId="1" fillId="0" borderId="0"/>
    <xf numFmtId="0" fontId="0" fillId="0" borderId="0"/>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4" fillId="5" borderId="14" applyNumberFormat="0" applyAlignment="0" applyProtection="0">
      <alignment vertical="center"/>
    </xf>
    <xf numFmtId="0" fontId="0" fillId="0" borderId="0"/>
    <xf numFmtId="0" fontId="26" fillId="8" borderId="0" applyNumberFormat="0" applyBorder="0" applyAlignment="0" applyProtection="0">
      <alignment vertical="center"/>
    </xf>
    <xf numFmtId="0" fontId="24" fillId="5" borderId="14"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33" fillId="0" borderId="0">
      <alignment vertical="center"/>
    </xf>
    <xf numFmtId="0" fontId="33" fillId="0" borderId="0">
      <alignment vertical="center"/>
    </xf>
    <xf numFmtId="0" fontId="21" fillId="0" borderId="0">
      <alignment vertical="center"/>
    </xf>
    <xf numFmtId="0" fontId="21" fillId="0" borderId="0">
      <alignment vertical="center"/>
    </xf>
    <xf numFmtId="0" fontId="33" fillId="0" borderId="0">
      <alignment vertical="center"/>
    </xf>
    <xf numFmtId="0" fontId="21" fillId="0" borderId="0">
      <alignment vertical="center"/>
    </xf>
    <xf numFmtId="0" fontId="33" fillId="0" borderId="0">
      <alignment vertical="center"/>
    </xf>
    <xf numFmtId="0" fontId="0" fillId="0" borderId="0"/>
    <xf numFmtId="177"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28" fillId="10" borderId="0" applyNumberFormat="0" applyBorder="0" applyAlignment="0" applyProtection="0">
      <alignment vertical="center"/>
    </xf>
    <xf numFmtId="43" fontId="0" fillId="0" borderId="0" applyFont="0" applyFill="0" applyBorder="0" applyAlignment="0" applyProtection="0"/>
    <xf numFmtId="0" fontId="33" fillId="0" borderId="0">
      <alignment vertical="center"/>
    </xf>
    <xf numFmtId="0" fontId="0" fillId="0" borderId="0"/>
    <xf numFmtId="0" fontId="8" fillId="0" borderId="0"/>
    <xf numFmtId="0" fontId="51" fillId="0" borderId="0" applyNumberFormat="0" applyFill="0" applyBorder="0" applyAlignment="0" applyProtection="0">
      <alignment vertical="top"/>
      <protection locked="0"/>
    </xf>
    <xf numFmtId="0" fontId="0" fillId="0" borderId="0"/>
    <xf numFmtId="0" fontId="8" fillId="0" borderId="0"/>
    <xf numFmtId="0" fontId="51" fillId="0" borderId="0" applyNumberFormat="0" applyFill="0" applyBorder="0" applyAlignment="0" applyProtection="0">
      <alignment vertical="top"/>
      <protection locked="0"/>
    </xf>
    <xf numFmtId="0" fontId="8" fillId="0" borderId="0"/>
    <xf numFmtId="0" fontId="8" fillId="0" borderId="0"/>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0" fillId="0" borderId="0">
      <alignment vertical="center"/>
    </xf>
    <xf numFmtId="0" fontId="2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29" fillId="0" borderId="16" applyNumberFormat="0" applyFill="0" applyAlignment="0" applyProtection="0">
      <alignment vertical="center"/>
    </xf>
    <xf numFmtId="0" fontId="0" fillId="0" borderId="0"/>
    <xf numFmtId="0" fontId="0" fillId="0" borderId="0"/>
    <xf numFmtId="177" fontId="0" fillId="0" borderId="0" applyFont="0" applyFill="0" applyBorder="0" applyAlignment="0" applyProtection="0"/>
    <xf numFmtId="0" fontId="21" fillId="0" borderId="0"/>
    <xf numFmtId="177" fontId="0" fillId="0" borderId="0" applyFont="0" applyFill="0" applyBorder="0" applyAlignment="0" applyProtection="0"/>
    <xf numFmtId="0" fontId="0" fillId="0" borderId="0"/>
    <xf numFmtId="0" fontId="0" fillId="0" borderId="0"/>
    <xf numFmtId="0" fontId="47" fillId="14"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0" fontId="28" fillId="10"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77" fontId="0" fillId="0" borderId="0" applyFont="0" applyFill="0" applyBorder="0" applyAlignment="0" applyProtection="0"/>
    <xf numFmtId="0" fontId="14" fillId="0" borderId="22" applyNumberFormat="0" applyFill="0" applyAlignment="0" applyProtection="0">
      <alignment vertical="center"/>
    </xf>
    <xf numFmtId="0" fontId="14" fillId="0" borderId="22" applyNumberFormat="0" applyFill="0" applyAlignment="0" applyProtection="0">
      <alignment vertical="center"/>
    </xf>
    <xf numFmtId="0" fontId="14" fillId="0" borderId="22" applyNumberFormat="0" applyFill="0" applyAlignment="0" applyProtection="0">
      <alignment vertical="center"/>
    </xf>
    <xf numFmtId="0" fontId="14" fillId="0" borderId="23" applyNumberFormat="0" applyFill="0" applyAlignment="0" applyProtection="0">
      <alignment vertical="center"/>
    </xf>
    <xf numFmtId="0" fontId="14" fillId="0" borderId="23" applyNumberFormat="0" applyFill="0" applyAlignment="0" applyProtection="0">
      <alignment vertical="center"/>
    </xf>
    <xf numFmtId="177" fontId="0" fillId="0" borderId="0" applyFont="0" applyFill="0" applyBorder="0" applyAlignment="0" applyProtection="0">
      <alignment vertical="center"/>
    </xf>
    <xf numFmtId="0" fontId="14" fillId="0" borderId="23" applyNumberFormat="0" applyFill="0" applyAlignment="0" applyProtection="0">
      <alignment vertical="center"/>
    </xf>
    <xf numFmtId="177"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14" fillId="0" borderId="22" applyNumberFormat="0" applyFill="0" applyAlignment="0" applyProtection="0">
      <alignment vertical="center"/>
    </xf>
    <xf numFmtId="0" fontId="14" fillId="0" borderId="22" applyNumberFormat="0" applyFill="0" applyAlignment="0" applyProtection="0">
      <alignment vertical="center"/>
    </xf>
    <xf numFmtId="0" fontId="42" fillId="0" borderId="0" applyNumberFormat="0" applyFill="0" applyBorder="0" applyAlignment="0" applyProtection="0">
      <alignment vertical="center"/>
    </xf>
    <xf numFmtId="0" fontId="14" fillId="0" borderId="22" applyNumberFormat="0" applyFill="0" applyAlignment="0" applyProtection="0">
      <alignment vertical="center"/>
    </xf>
    <xf numFmtId="0" fontId="14" fillId="0" borderId="22"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177" fontId="0" fillId="0" borderId="0" applyFont="0" applyFill="0" applyBorder="0" applyAlignment="0" applyProtection="0">
      <alignment vertical="center"/>
    </xf>
    <xf numFmtId="0" fontId="29" fillId="0" borderId="16" applyNumberFormat="0" applyFill="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0" fontId="47" fillId="2" borderId="19" applyNumberFormat="0" applyAlignment="0" applyProtection="0">
      <alignment vertical="center"/>
    </xf>
    <xf numFmtId="177" fontId="0" fillId="0" borderId="0" applyFont="0" applyFill="0" applyBorder="0" applyAlignment="0" applyProtection="0"/>
    <xf numFmtId="0" fontId="24" fillId="5" borderId="14" applyNumberFormat="0" applyAlignment="0" applyProtection="0">
      <alignment vertical="center"/>
    </xf>
    <xf numFmtId="177" fontId="0" fillId="0" borderId="0" applyFont="0" applyFill="0" applyBorder="0" applyAlignment="0" applyProtection="0">
      <alignment vertical="center"/>
    </xf>
    <xf numFmtId="0" fontId="34" fillId="6" borderId="19"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0" fontId="34" fillId="6" borderId="19"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0" fontId="0" fillId="15" borderId="18" applyNumberFormat="0" applyFont="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47" fillId="2"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2" borderId="19" applyNumberFormat="0" applyAlignment="0" applyProtection="0">
      <alignment vertical="center"/>
    </xf>
    <xf numFmtId="0" fontId="47" fillId="2" borderId="19" applyNumberFormat="0" applyAlignment="0" applyProtection="0">
      <alignment vertical="center"/>
    </xf>
    <xf numFmtId="0" fontId="47" fillId="2" borderId="19" applyNumberFormat="0" applyAlignment="0" applyProtection="0">
      <alignment vertical="center"/>
    </xf>
    <xf numFmtId="0" fontId="47" fillId="14" borderId="19" applyNumberFormat="0" applyAlignment="0" applyProtection="0">
      <alignment vertical="center"/>
    </xf>
    <xf numFmtId="0" fontId="47" fillId="2" borderId="19" applyNumberFormat="0" applyAlignment="0" applyProtection="0">
      <alignment vertical="center"/>
    </xf>
    <xf numFmtId="0" fontId="47" fillId="2" borderId="19" applyNumberFormat="0" applyAlignment="0" applyProtection="0">
      <alignment vertical="center"/>
    </xf>
    <xf numFmtId="0" fontId="47" fillId="2" borderId="19" applyNumberFormat="0" applyAlignment="0" applyProtection="0">
      <alignment vertical="center"/>
    </xf>
    <xf numFmtId="0" fontId="47" fillId="14" borderId="19" applyNumberFormat="0" applyAlignment="0" applyProtection="0">
      <alignment vertical="center"/>
    </xf>
    <xf numFmtId="0" fontId="47" fillId="2"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14" borderId="19" applyNumberFormat="0" applyAlignment="0" applyProtection="0">
      <alignment vertical="center"/>
    </xf>
    <xf numFmtId="0" fontId="47" fillId="2" borderId="19" applyNumberFormat="0" applyAlignment="0" applyProtection="0">
      <alignment vertical="center"/>
    </xf>
    <xf numFmtId="0" fontId="49" fillId="5" borderId="14" applyNumberFormat="0" applyAlignment="0" applyProtection="0">
      <alignment vertical="center"/>
    </xf>
    <xf numFmtId="0" fontId="49" fillId="5" borderId="14" applyNumberFormat="0" applyAlignment="0" applyProtection="0">
      <alignment vertical="center"/>
    </xf>
    <xf numFmtId="0" fontId="49" fillId="5" borderId="14" applyNumberFormat="0" applyAlignment="0" applyProtection="0">
      <alignment vertical="center"/>
    </xf>
    <xf numFmtId="0" fontId="24" fillId="5" borderId="14" applyNumberFormat="0" applyAlignment="0" applyProtection="0">
      <alignment vertical="center"/>
    </xf>
    <xf numFmtId="0" fontId="24" fillId="5" borderId="14" applyNumberFormat="0" applyAlignment="0" applyProtection="0">
      <alignment vertical="center"/>
    </xf>
    <xf numFmtId="0" fontId="24" fillId="5" borderId="14" applyNumberFormat="0" applyAlignment="0" applyProtection="0">
      <alignment vertical="center"/>
    </xf>
    <xf numFmtId="0" fontId="24" fillId="5" borderId="14" applyNumberFormat="0" applyAlignment="0" applyProtection="0">
      <alignment vertical="center"/>
    </xf>
    <xf numFmtId="0" fontId="24" fillId="5" borderId="14" applyNumberFormat="0" applyAlignment="0" applyProtection="0">
      <alignment vertical="center"/>
    </xf>
    <xf numFmtId="0" fontId="24" fillId="5" borderId="14" applyNumberFormat="0" applyAlignment="0" applyProtection="0">
      <alignment vertical="center"/>
    </xf>
    <xf numFmtId="0" fontId="24" fillId="5" borderId="14" applyNumberFormat="0" applyAlignment="0" applyProtection="0">
      <alignment vertical="center"/>
    </xf>
    <xf numFmtId="0" fontId="24" fillId="5" borderId="14" applyNumberFormat="0" applyAlignment="0" applyProtection="0">
      <alignment vertical="center"/>
    </xf>
    <xf numFmtId="0" fontId="24" fillId="5" borderId="14" applyNumberFormat="0" applyAlignment="0" applyProtection="0">
      <alignment vertical="center"/>
    </xf>
    <xf numFmtId="0" fontId="24" fillId="5" borderId="14" applyNumberFormat="0" applyAlignment="0" applyProtection="0">
      <alignment vertical="center"/>
    </xf>
    <xf numFmtId="0" fontId="24" fillId="5" borderId="14" applyNumberFormat="0" applyAlignment="0" applyProtection="0">
      <alignment vertical="center"/>
    </xf>
    <xf numFmtId="0" fontId="24" fillId="5" borderId="14" applyNumberFormat="0" applyAlignment="0" applyProtection="0">
      <alignment vertical="center"/>
    </xf>
    <xf numFmtId="0" fontId="24" fillId="5" borderId="14" applyNumberFormat="0" applyAlignment="0" applyProtection="0">
      <alignment vertical="center"/>
    </xf>
    <xf numFmtId="0" fontId="49" fillId="5" borderId="14" applyNumberFormat="0" applyAlignment="0" applyProtection="0">
      <alignment vertical="center"/>
    </xf>
    <xf numFmtId="0" fontId="49" fillId="5" borderId="14"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58" fillId="0" borderId="0">
      <alignment vertical="center"/>
    </xf>
    <xf numFmtId="0"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21"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26" fillId="25" borderId="0" applyNumberFormat="0" applyBorder="0" applyAlignment="0" applyProtection="0">
      <alignment vertical="center"/>
    </xf>
    <xf numFmtId="43" fontId="0" fillId="0" borderId="0" applyFont="0" applyFill="0" applyBorder="0" applyAlignment="0" applyProtection="0"/>
    <xf numFmtId="0" fontId="26" fillId="22" borderId="0" applyNumberFormat="0" applyBorder="0" applyAlignment="0" applyProtection="0">
      <alignment vertical="center"/>
    </xf>
    <xf numFmtId="43" fontId="0" fillId="0" borderId="0" applyFont="0" applyFill="0" applyBorder="0" applyAlignment="0" applyProtection="0"/>
    <xf numFmtId="0" fontId="26" fillId="8"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21"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21"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0" fillId="0" borderId="0" applyFont="0" applyFill="0" applyBorder="0" applyAlignment="0" applyProtection="0">
      <alignment vertical="center"/>
    </xf>
    <xf numFmtId="43" fontId="21"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25" fillId="25" borderId="0" applyNumberFormat="0" applyBorder="0" applyAlignment="0" applyProtection="0">
      <alignment vertical="center"/>
    </xf>
    <xf numFmtId="43" fontId="0" fillId="0" borderId="0" applyFont="0" applyFill="0" applyBorder="0" applyAlignment="0" applyProtection="0"/>
    <xf numFmtId="0" fontId="25" fillId="25" borderId="0" applyNumberFormat="0" applyBorder="0" applyAlignment="0" applyProtection="0">
      <alignment vertical="center"/>
    </xf>
    <xf numFmtId="43" fontId="0" fillId="0" borderId="0" applyFont="0" applyFill="0" applyBorder="0" applyAlignment="0" applyProtection="0">
      <alignment vertical="center"/>
    </xf>
    <xf numFmtId="0" fontId="26" fillId="2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25" fillId="2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26" fillId="2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25" fillId="27"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26" fillId="22"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5" fillId="2" borderId="21" applyNumberFormat="0" applyAlignment="0" applyProtection="0">
      <alignment vertical="center"/>
    </xf>
    <xf numFmtId="43" fontId="0" fillId="0" borderId="0" applyFont="0" applyFill="0" applyBorder="0" applyAlignment="0" applyProtection="0"/>
    <xf numFmtId="0" fontId="25" fillId="8" borderId="0" applyNumberFormat="0" applyBorder="0" applyAlignment="0" applyProtection="0">
      <alignment vertical="center"/>
    </xf>
    <xf numFmtId="0" fontId="45" fillId="2" borderId="21" applyNumberFormat="0" applyAlignment="0" applyProtection="0">
      <alignment vertical="center"/>
    </xf>
    <xf numFmtId="43" fontId="0" fillId="0" borderId="0" applyFont="0" applyFill="0" applyBorder="0" applyAlignment="0" applyProtection="0">
      <alignment vertical="center"/>
    </xf>
    <xf numFmtId="0" fontId="45" fillId="2" borderId="21" applyNumberFormat="0" applyAlignment="0" applyProtection="0">
      <alignment vertical="center"/>
    </xf>
    <xf numFmtId="43" fontId="0" fillId="0" borderId="0" applyFont="0" applyFill="0" applyBorder="0" applyAlignment="0" applyProtection="0"/>
    <xf numFmtId="0" fontId="26" fillId="8" borderId="0" applyNumberFormat="0" applyBorder="0" applyAlignment="0" applyProtection="0">
      <alignment vertical="center"/>
    </xf>
    <xf numFmtId="0" fontId="45" fillId="2" borderId="21" applyNumberFormat="0" applyAlignment="0" applyProtection="0">
      <alignment vertical="center"/>
    </xf>
    <xf numFmtId="43" fontId="0" fillId="0" borderId="0" applyFont="0" applyFill="0" applyBorder="0" applyAlignment="0" applyProtection="0">
      <alignment vertical="center"/>
    </xf>
    <xf numFmtId="0" fontId="45" fillId="14" borderId="21"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45" fillId="2" borderId="21"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25" fillId="26"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26" fillId="26"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0" fillId="15" borderId="18"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48" fillId="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8"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6" fillId="16"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6" fillId="16" borderId="0" applyNumberFormat="0" applyBorder="0" applyAlignment="0" applyProtection="0">
      <alignment vertical="center"/>
    </xf>
    <xf numFmtId="0" fontId="25"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6" fillId="16" borderId="0" applyNumberFormat="0" applyBorder="0" applyAlignment="0" applyProtection="0">
      <alignment vertical="center"/>
    </xf>
    <xf numFmtId="0" fontId="25" fillId="8"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6" fillId="23" borderId="0" applyNumberFormat="0" applyBorder="0" applyAlignment="0" applyProtection="0">
      <alignment vertical="center"/>
    </xf>
    <xf numFmtId="0" fontId="25"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6" fillId="23" borderId="0" applyNumberFormat="0" applyBorder="0" applyAlignment="0" applyProtection="0">
      <alignment vertical="center"/>
    </xf>
    <xf numFmtId="0" fontId="25" fillId="23"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6"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6" fillId="25" borderId="0" applyNumberFormat="0" applyBorder="0" applyAlignment="0" applyProtection="0">
      <alignment vertical="center"/>
    </xf>
    <xf numFmtId="0" fontId="25" fillId="25"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6" fillId="22" borderId="0" applyNumberFormat="0" applyBorder="0" applyAlignment="0" applyProtection="0">
      <alignment vertical="center"/>
    </xf>
    <xf numFmtId="0" fontId="25" fillId="27"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6" fillId="22" borderId="0" applyNumberFormat="0" applyBorder="0" applyAlignment="0" applyProtection="0">
      <alignment vertical="center"/>
    </xf>
    <xf numFmtId="0" fontId="25" fillId="2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6"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45" fillId="2" borderId="21" applyNumberFormat="0" applyAlignment="0" applyProtection="0">
      <alignment vertical="center"/>
    </xf>
    <xf numFmtId="0" fontId="26" fillId="8" borderId="0" applyNumberFormat="0" applyBorder="0" applyAlignment="0" applyProtection="0">
      <alignment vertical="center"/>
    </xf>
    <xf numFmtId="0" fontId="45" fillId="2" borderId="21" applyNumberFormat="0" applyAlignment="0" applyProtection="0">
      <alignment vertical="center"/>
    </xf>
    <xf numFmtId="0" fontId="25"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6" fillId="8" borderId="0" applyNumberFormat="0" applyBorder="0" applyAlignment="0" applyProtection="0">
      <alignment vertical="center"/>
    </xf>
    <xf numFmtId="0" fontId="25" fillId="8"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6"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6" fillId="26" borderId="0" applyNumberFormat="0" applyBorder="0" applyAlignment="0" applyProtection="0">
      <alignment vertical="center"/>
    </xf>
    <xf numFmtId="0" fontId="25"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6" fillId="26" borderId="0" applyNumberFormat="0" applyBorder="0" applyAlignment="0" applyProtection="0">
      <alignment vertical="center"/>
    </xf>
    <xf numFmtId="0" fontId="25" fillId="26"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14" borderId="21" applyNumberFormat="0" applyAlignment="0" applyProtection="0">
      <alignment vertical="center"/>
    </xf>
    <xf numFmtId="0" fontId="45" fillId="2"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45" fillId="14" borderId="21"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0" fillId="15" borderId="18" applyNumberFormat="0" applyFon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34" fillId="6" borderId="19" applyNumberFormat="0" applyAlignment="0" applyProtection="0">
      <alignment vertical="center"/>
    </xf>
    <xf numFmtId="0" fontId="0" fillId="15" borderId="18" applyNumberFormat="0" applyFont="0" applyAlignment="0" applyProtection="0">
      <alignment vertical="center"/>
    </xf>
    <xf numFmtId="0" fontId="34" fillId="6" borderId="19" applyNumberFormat="0" applyAlignment="0" applyProtection="0">
      <alignment vertical="center"/>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0" fontId="69" fillId="0" borderId="0">
      <alignment vertical="center"/>
    </xf>
    <xf numFmtId="0" fontId="69" fillId="0" borderId="0"/>
    <xf numFmtId="184" fontId="7" fillId="0" borderId="1">
      <alignment vertical="center"/>
      <protection locked="0"/>
    </xf>
    <xf numFmtId="184" fontId="7" fillId="0" borderId="1">
      <alignment vertical="center"/>
      <protection locked="0"/>
    </xf>
    <xf numFmtId="184" fontId="7" fillId="0" borderId="1">
      <alignment vertical="center"/>
      <protection locked="0"/>
    </xf>
    <xf numFmtId="184" fontId="7" fillId="0" borderId="1">
      <alignment vertical="center"/>
      <protection locked="0"/>
    </xf>
    <xf numFmtId="184" fontId="7" fillId="0" borderId="1">
      <alignment vertical="center"/>
      <protection locked="0"/>
    </xf>
    <xf numFmtId="184" fontId="7" fillId="0" borderId="1">
      <alignment vertical="center"/>
      <protection locked="0"/>
    </xf>
    <xf numFmtId="184" fontId="7" fillId="0" borderId="1">
      <alignment vertical="center"/>
      <protection locked="0"/>
    </xf>
    <xf numFmtId="184" fontId="7" fillId="0" borderId="1">
      <alignment vertical="center"/>
      <protection locked="0"/>
    </xf>
    <xf numFmtId="184" fontId="7" fillId="0" borderId="1">
      <alignment vertical="center"/>
      <protection locked="0"/>
    </xf>
    <xf numFmtId="184" fontId="7" fillId="0" borderId="1">
      <alignment vertical="center"/>
      <protection locked="0"/>
    </xf>
    <xf numFmtId="184" fontId="7" fillId="0" borderId="1">
      <alignment vertical="center"/>
      <protection locked="0"/>
    </xf>
    <xf numFmtId="184" fontId="7" fillId="0" borderId="1">
      <alignment vertical="center"/>
      <protection locked="0"/>
    </xf>
    <xf numFmtId="0" fontId="8" fillId="0" borderId="0"/>
    <xf numFmtId="0" fontId="26" fillId="16" borderId="0" applyNumberFormat="0" applyBorder="0" applyAlignment="0" applyProtection="0">
      <alignment vertical="center"/>
    </xf>
    <xf numFmtId="0" fontId="26" fillId="8" borderId="0" applyNumberFormat="0" applyBorder="0" applyAlignment="0" applyProtection="0">
      <alignment vertical="center"/>
    </xf>
    <xf numFmtId="0" fontId="26" fillId="23" borderId="0" applyNumberFormat="0" applyBorder="0" applyAlignment="0" applyProtection="0">
      <alignment vertical="center"/>
    </xf>
    <xf numFmtId="0" fontId="26" fillId="26" borderId="0" applyNumberFormat="0" applyBorder="0" applyAlignment="0" applyProtection="0">
      <alignment vertical="center"/>
    </xf>
    <xf numFmtId="0" fontId="26" fillId="25" borderId="0" applyNumberFormat="0" applyBorder="0" applyAlignment="0" applyProtection="0">
      <alignment vertical="center"/>
    </xf>
    <xf numFmtId="0" fontId="26" fillId="5"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26" fillId="16" borderId="0" applyNumberFormat="0" applyBorder="0" applyAlignment="0" applyProtection="0">
      <alignment vertical="center"/>
    </xf>
    <xf numFmtId="0" fontId="26" fillId="26" borderId="0" applyNumberFormat="0" applyBorder="0" applyAlignment="0" applyProtection="0">
      <alignment vertical="center"/>
    </xf>
    <xf numFmtId="0" fontId="26" fillId="25" borderId="0" applyNumberFormat="0" applyBorder="0" applyAlignment="0" applyProtection="0">
      <alignment vertical="center"/>
    </xf>
    <xf numFmtId="43" fontId="21" fillId="0" borderId="0" applyFont="0" applyFill="0" applyBorder="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21" fillId="15" borderId="18" applyNumberFormat="0" applyFont="0" applyAlignment="0" applyProtection="0">
      <alignment vertical="center"/>
    </xf>
    <xf numFmtId="0" fontId="0" fillId="15" borderId="18" applyNumberFormat="0" applyFont="0" applyAlignment="0" applyProtection="0">
      <alignment vertical="center"/>
    </xf>
    <xf numFmtId="0" fontId="21" fillId="15" borderId="18" applyNumberFormat="0" applyFont="0" applyAlignment="0" applyProtection="0">
      <alignment vertical="center"/>
    </xf>
    <xf numFmtId="0" fontId="0" fillId="15" borderId="18" applyNumberFormat="0" applyFont="0" applyAlignment="0" applyProtection="0">
      <alignment vertical="center"/>
    </xf>
    <xf numFmtId="0" fontId="21"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21"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21"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0" fillId="15" borderId="18" applyNumberFormat="0" applyFont="0" applyAlignment="0" applyProtection="0">
      <alignment vertical="center"/>
    </xf>
    <xf numFmtId="0" fontId="21" fillId="15" borderId="18" applyNumberFormat="0" applyFont="0" applyAlignment="0" applyProtection="0">
      <alignment vertical="center"/>
    </xf>
  </cellStyleXfs>
  <cellXfs count="186">
    <xf numFmtId="0" fontId="0" fillId="0" borderId="0" xfId="0" applyAlignment="1">
      <alignment vertical="center"/>
    </xf>
    <xf numFmtId="0" fontId="1" fillId="2" borderId="0" xfId="0" applyFont="1" applyFill="1" applyBorder="1" applyAlignment="1">
      <alignment wrapText="1"/>
    </xf>
    <xf numFmtId="0" fontId="0" fillId="0" borderId="0" xfId="0" applyAlignment="1">
      <alignment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179" fontId="1" fillId="2" borderId="1" xfId="0" applyNumberFormat="1" applyFont="1" applyFill="1" applyBorder="1" applyAlignment="1">
      <alignment horizontal="right" wrapText="1"/>
    </xf>
    <xf numFmtId="0" fontId="0" fillId="3" borderId="0" xfId="0" applyFill="1" applyBorder="1" applyAlignment="1">
      <alignment vertical="center" wrapText="1"/>
    </xf>
    <xf numFmtId="0" fontId="1" fillId="3" borderId="0" xfId="0" applyFont="1" applyFill="1" applyBorder="1" applyAlignment="1">
      <alignment wrapText="1"/>
    </xf>
    <xf numFmtId="0" fontId="0" fillId="3" borderId="0" xfId="0" applyFill="1" applyAlignment="1">
      <alignment vertical="center" wrapText="1"/>
    </xf>
    <xf numFmtId="0" fontId="2" fillId="3" borderId="0" xfId="0" applyFont="1" applyFill="1" applyBorder="1" applyAlignment="1">
      <alignment vertical="center" wrapText="1"/>
    </xf>
    <xf numFmtId="0" fontId="3" fillId="3" borderId="0" xfId="0"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179" fontId="1" fillId="3" borderId="3" xfId="0" applyNumberFormat="1" applyFont="1" applyFill="1" applyBorder="1" applyAlignment="1">
      <alignment horizontal="right" wrapText="1"/>
    </xf>
    <xf numFmtId="49" fontId="1" fillId="3" borderId="5"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0" fontId="0" fillId="0" borderId="0" xfId="0" applyFont="1" applyAlignment="1">
      <alignment vertical="center"/>
    </xf>
    <xf numFmtId="0" fontId="3" fillId="0" borderId="0" xfId="0" applyFont="1" applyAlignment="1">
      <alignment horizontal="center" vertical="center"/>
    </xf>
    <xf numFmtId="0" fontId="0" fillId="0" borderId="0" xfId="0" applyAlignment="1"/>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 xfId="0" applyFont="1" applyBorder="1" applyAlignment="1"/>
    <xf numFmtId="0" fontId="6" fillId="0" borderId="8" xfId="0" applyFont="1" applyBorder="1" applyAlignment="1">
      <alignment horizontal="left" vertical="top" wrapText="1"/>
    </xf>
    <xf numFmtId="0" fontId="6" fillId="0" borderId="8" xfId="0" applyFont="1" applyBorder="1" applyAlignment="1">
      <alignment horizontal="left" vertical="top"/>
    </xf>
    <xf numFmtId="0" fontId="7" fillId="0" borderId="0" xfId="0" applyFont="1" applyAlignment="1">
      <alignment horizontal="right"/>
    </xf>
    <xf numFmtId="0" fontId="0" fillId="0" borderId="0" xfId="3860" applyFont="1" applyAlignment="1">
      <alignment vertical="center"/>
    </xf>
    <xf numFmtId="0" fontId="8" fillId="0" borderId="0" xfId="3860"/>
    <xf numFmtId="0" fontId="3" fillId="0" borderId="0" xfId="3860" applyFont="1" applyAlignment="1">
      <alignment horizontal="center" vertical="center"/>
    </xf>
    <xf numFmtId="0" fontId="9" fillId="0" borderId="0" xfId="3860" applyFont="1" applyBorder="1" applyAlignment="1">
      <alignment vertical="center"/>
    </xf>
    <xf numFmtId="0" fontId="10" fillId="0" borderId="0" xfId="3860" applyFont="1" applyAlignment="1">
      <alignment horizontal="right" vertical="center"/>
    </xf>
    <xf numFmtId="0" fontId="11" fillId="0" borderId="1" xfId="3860" applyFont="1" applyBorder="1" applyAlignment="1">
      <alignment horizontal="center" vertical="center"/>
    </xf>
    <xf numFmtId="0" fontId="10" fillId="0" borderId="1" xfId="3860" applyFont="1" applyBorder="1" applyAlignment="1">
      <alignment vertical="center"/>
    </xf>
    <xf numFmtId="0" fontId="10" fillId="0" borderId="1" xfId="3860" applyFont="1" applyBorder="1" applyAlignment="1">
      <alignment horizontal="left" vertical="center" wrapText="1"/>
    </xf>
    <xf numFmtId="0" fontId="6" fillId="0" borderId="8" xfId="0" applyFont="1" applyBorder="1" applyAlignment="1">
      <alignment horizontal="left" vertical="center" wrapText="1"/>
    </xf>
    <xf numFmtId="0" fontId="0" fillId="0" borderId="0" xfId="0" applyBorder="1" applyAlignment="1">
      <alignment vertical="center"/>
    </xf>
    <xf numFmtId="0" fontId="12" fillId="0" borderId="0" xfId="0" applyFont="1" applyAlignment="1">
      <alignment vertical="center"/>
    </xf>
    <xf numFmtId="0" fontId="0" fillId="3" borderId="0" xfId="0" applyFill="1" applyAlignment="1">
      <alignment vertical="center"/>
    </xf>
    <xf numFmtId="0" fontId="0" fillId="0" borderId="0" xfId="3297" applyFont="1" applyBorder="1"/>
    <xf numFmtId="0" fontId="8" fillId="0" borderId="0" xfId="3297" applyBorder="1"/>
    <xf numFmtId="0" fontId="0" fillId="3" borderId="0" xfId="0" applyFill="1" applyBorder="1">
      <alignment vertical="center"/>
    </xf>
    <xf numFmtId="0" fontId="13" fillId="0" borderId="0" xfId="3470" applyFont="1" applyBorder="1" applyAlignment="1">
      <alignment horizontal="center" vertical="center"/>
    </xf>
    <xf numFmtId="0" fontId="13" fillId="3" borderId="0" xfId="3470" applyFont="1" applyFill="1" applyBorder="1" applyAlignment="1">
      <alignment horizontal="center" vertical="center"/>
    </xf>
    <xf numFmtId="0" fontId="8" fillId="0" borderId="0" xfId="3297" applyBorder="1" applyAlignment="1">
      <alignment vertical="center"/>
    </xf>
    <xf numFmtId="0" fontId="7" fillId="0" borderId="0" xfId="2314" applyFont="1" applyBorder="1" applyAlignment="1">
      <alignment horizontal="right" vertical="center"/>
    </xf>
    <xf numFmtId="0" fontId="7" fillId="3" borderId="0" xfId="2314" applyFont="1" applyFill="1" applyBorder="1" applyAlignment="1">
      <alignment horizontal="right" vertical="center"/>
    </xf>
    <xf numFmtId="0" fontId="14" fillId="0" borderId="1" xfId="3430" applyFont="1" applyFill="1" applyBorder="1" applyAlignment="1">
      <alignment horizontal="center" vertical="center" wrapText="1"/>
    </xf>
    <xf numFmtId="0" fontId="14" fillId="0" borderId="1" xfId="3430" applyFont="1" applyFill="1" applyBorder="1" applyAlignment="1">
      <alignment horizontal="center" vertical="center"/>
    </xf>
    <xf numFmtId="0" fontId="14" fillId="3" borderId="1" xfId="3430" applyFont="1" applyFill="1" applyBorder="1" applyAlignment="1">
      <alignment horizontal="center" vertical="center"/>
    </xf>
    <xf numFmtId="0" fontId="14" fillId="3" borderId="1" xfId="3430" applyFont="1" applyFill="1" applyBorder="1" applyAlignment="1">
      <alignment horizontal="right" vertical="center" shrinkToFit="1"/>
    </xf>
    <xf numFmtId="49" fontId="15" fillId="0" borderId="1" xfId="2157" applyNumberFormat="1" applyFont="1" applyBorder="1" applyAlignment="1">
      <alignment vertical="center"/>
    </xf>
    <xf numFmtId="0" fontId="12" fillId="3" borderId="1" xfId="0" applyFont="1" applyFill="1" applyBorder="1" applyAlignment="1">
      <alignment vertical="center"/>
    </xf>
    <xf numFmtId="0" fontId="12" fillId="0" borderId="0" xfId="0" applyFont="1" applyBorder="1" applyAlignment="1">
      <alignment vertical="center"/>
    </xf>
    <xf numFmtId="49" fontId="7" fillId="0" borderId="1" xfId="2157" applyNumberFormat="1" applyFont="1" applyBorder="1" applyAlignment="1">
      <alignment vertical="center"/>
    </xf>
    <xf numFmtId="4" fontId="1" fillId="3" borderId="1" xfId="0" applyNumberFormat="1" applyFont="1" applyFill="1" applyBorder="1" applyAlignment="1" applyProtection="1">
      <alignment horizontal="right" vertical="center" wrapText="1"/>
    </xf>
    <xf numFmtId="2" fontId="1" fillId="3" borderId="1" xfId="0" applyNumberFormat="1" applyFont="1" applyFill="1" applyBorder="1" applyAlignment="1" applyProtection="1">
      <alignment horizontal="right" vertical="center"/>
    </xf>
    <xf numFmtId="4" fontId="16" fillId="3" borderId="1" xfId="0" applyNumberFormat="1" applyFont="1" applyFill="1" applyBorder="1" applyAlignment="1" applyProtection="1">
      <alignment horizontal="right" vertical="center" wrapText="1"/>
    </xf>
    <xf numFmtId="4" fontId="1" fillId="3" borderId="1" xfId="0" applyNumberFormat="1" applyFont="1" applyFill="1" applyBorder="1" applyAlignment="1" applyProtection="1">
      <alignment horizontal="right" vertical="center"/>
    </xf>
    <xf numFmtId="49" fontId="7" fillId="0" borderId="1" xfId="2157" applyNumberFormat="1" applyFont="1" applyBorder="1" applyAlignment="1">
      <alignment vertical="center" wrapText="1"/>
    </xf>
    <xf numFmtId="4" fontId="16" fillId="3" borderId="1" xfId="0" applyNumberFormat="1" applyFont="1" applyFill="1" applyBorder="1" applyAlignment="1" applyProtection="1">
      <alignment horizontal="right" vertical="center"/>
    </xf>
    <xf numFmtId="0" fontId="15" fillId="3" borderId="1" xfId="0" applyFont="1" applyFill="1" applyBorder="1" applyAlignment="1">
      <alignment vertical="center"/>
    </xf>
    <xf numFmtId="0" fontId="16" fillId="0" borderId="0" xfId="0" applyFont="1" applyAlignment="1">
      <alignment vertical="center"/>
    </xf>
    <xf numFmtId="0" fontId="0" fillId="4" borderId="0" xfId="0" applyFont="1" applyFill="1" applyBorder="1" applyAlignment="1">
      <alignment horizontal="left" vertical="center"/>
    </xf>
    <xf numFmtId="0" fontId="3" fillId="4" borderId="0" xfId="0" applyFont="1" applyFill="1" applyBorder="1" applyAlignment="1">
      <alignment horizontal="center" vertical="center"/>
    </xf>
    <xf numFmtId="0" fontId="17" fillId="4" borderId="0" xfId="0" applyFont="1" applyFill="1" applyBorder="1" applyAlignment="1">
      <alignment horizontal="left" vertical="center"/>
    </xf>
    <xf numFmtId="0" fontId="16" fillId="0" borderId="0" xfId="0" applyFont="1" applyAlignment="1">
      <alignment horizontal="right"/>
    </xf>
    <xf numFmtId="0" fontId="17" fillId="4" borderId="0" xfId="0" applyFont="1" applyFill="1" applyBorder="1" applyAlignment="1">
      <alignment horizontal="right" vertical="center"/>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9" xfId="0" applyFont="1" applyFill="1" applyBorder="1" applyAlignment="1">
      <alignment horizontal="right" vertical="center"/>
    </xf>
    <xf numFmtId="0" fontId="18" fillId="0" borderId="9" xfId="2160" applyFont="1" applyBorder="1" applyAlignment="1">
      <alignment horizontal="left" vertical="center" wrapText="1"/>
    </xf>
    <xf numFmtId="2" fontId="1" fillId="0" borderId="7" xfId="0" applyNumberFormat="1" applyFont="1" applyFill="1" applyBorder="1" applyAlignment="1" applyProtection="1">
      <alignment horizontal="right" vertical="center"/>
    </xf>
    <xf numFmtId="2" fontId="1" fillId="0" borderId="1" xfId="0" applyNumberFormat="1" applyFont="1" applyFill="1" applyBorder="1" applyAlignment="1" applyProtection="1">
      <alignment horizontal="right" vertical="center"/>
    </xf>
    <xf numFmtId="0" fontId="7" fillId="0" borderId="0" xfId="0" applyFont="1" applyAlignment="1">
      <alignment vertical="center"/>
    </xf>
    <xf numFmtId="0" fontId="0" fillId="0" borderId="0" xfId="3728" applyFont="1"/>
    <xf numFmtId="0" fontId="19" fillId="0" borderId="0" xfId="2314" applyFont="1" applyAlignment="1">
      <alignment vertical="center"/>
    </xf>
    <xf numFmtId="0" fontId="3" fillId="0" borderId="0" xfId="3492" applyFont="1" applyAlignment="1">
      <alignment horizontal="center" vertical="center"/>
    </xf>
    <xf numFmtId="0" fontId="0" fillId="0" borderId="0" xfId="2314" applyFont="1" applyBorder="1" applyAlignment="1">
      <alignment vertical="center"/>
    </xf>
    <xf numFmtId="0" fontId="15" fillId="0" borderId="1" xfId="2314" applyFont="1" applyBorder="1" applyAlignment="1">
      <alignment horizontal="center" vertical="center"/>
    </xf>
    <xf numFmtId="0" fontId="15" fillId="0" borderId="1" xfId="0" applyFont="1" applyBorder="1" applyAlignment="1">
      <alignment horizontal="center" vertical="center"/>
    </xf>
    <xf numFmtId="0" fontId="7" fillId="0" borderId="1" xfId="1730" applyFont="1" applyBorder="1" applyAlignment="1">
      <alignment horizontal="center" vertical="center"/>
    </xf>
    <xf numFmtId="0" fontId="7" fillId="0" borderId="1" xfId="3728" applyFont="1" applyBorder="1" applyAlignment="1">
      <alignment horizontal="center"/>
    </xf>
    <xf numFmtId="0" fontId="7" fillId="0" borderId="1" xfId="1730" applyFont="1" applyBorder="1" applyAlignment="1">
      <alignment vertical="center"/>
    </xf>
    <xf numFmtId="0" fontId="7" fillId="0" borderId="1" xfId="3806" applyFont="1" applyBorder="1"/>
    <xf numFmtId="49" fontId="7" fillId="0" borderId="1" xfId="1730" applyNumberFormat="1" applyFont="1" applyFill="1" applyBorder="1" applyAlignment="1">
      <alignment horizontal="left" vertical="center"/>
    </xf>
    <xf numFmtId="193" fontId="7" fillId="0" borderId="1" xfId="1730" applyNumberFormat="1" applyFont="1" applyFill="1" applyBorder="1" applyAlignment="1">
      <alignment horizontal="left" vertical="center"/>
    </xf>
    <xf numFmtId="0" fontId="7" fillId="0" borderId="1" xfId="1730" applyFont="1" applyBorder="1"/>
    <xf numFmtId="193" fontId="20" fillId="0" borderId="0" xfId="3800" applyNumberFormat="1" applyFont="1" applyFill="1" applyBorder="1" applyAlignment="1">
      <alignment horizontal="left"/>
    </xf>
    <xf numFmtId="0" fontId="7" fillId="0" borderId="0" xfId="0" applyFont="1">
      <alignment vertical="center"/>
    </xf>
    <xf numFmtId="0" fontId="20" fillId="0" borderId="0" xfId="3800" applyNumberFormat="1" applyFont="1" applyFill="1" applyBorder="1" applyAlignment="1" applyProtection="1">
      <alignment horizontal="left" wrapText="1"/>
    </xf>
    <xf numFmtId="0" fontId="20" fillId="0" borderId="0" xfId="0" applyFont="1" applyAlignment="1">
      <alignment horizontal="left" vertical="center"/>
    </xf>
    <xf numFmtId="178" fontId="0" fillId="0" borderId="0" xfId="0" applyNumberFormat="1" applyAlignment="1">
      <alignment vertical="center"/>
    </xf>
    <xf numFmtId="178" fontId="0" fillId="0" borderId="0" xfId="3728" applyNumberFormat="1" applyFont="1"/>
    <xf numFmtId="178" fontId="19" fillId="0" borderId="0" xfId="2314" applyNumberFormat="1" applyFont="1" applyAlignment="1">
      <alignment vertical="center"/>
    </xf>
    <xf numFmtId="178" fontId="3" fillId="0" borderId="0" xfId="3492" applyNumberFormat="1" applyFont="1" applyAlignment="1">
      <alignment horizontal="center" vertical="center"/>
    </xf>
    <xf numFmtId="178" fontId="0" fillId="0" borderId="0" xfId="2314" applyNumberFormat="1" applyFont="1" applyBorder="1" applyAlignment="1">
      <alignment vertical="center"/>
    </xf>
    <xf numFmtId="178" fontId="7" fillId="0" borderId="0" xfId="2314" applyNumberFormat="1" applyFont="1" applyBorder="1" applyAlignment="1">
      <alignment horizontal="right" vertical="center"/>
    </xf>
    <xf numFmtId="178" fontId="15" fillId="0" borderId="1" xfId="2314" applyNumberFormat="1" applyFont="1" applyBorder="1" applyAlignment="1">
      <alignment horizontal="center" vertical="center"/>
    </xf>
    <xf numFmtId="178" fontId="15" fillId="0" borderId="1" xfId="0" applyNumberFormat="1" applyFont="1" applyBorder="1" applyAlignment="1">
      <alignment horizontal="center" vertical="center"/>
    </xf>
    <xf numFmtId="0" fontId="16" fillId="0" borderId="1" xfId="1730" applyFont="1" applyBorder="1" applyAlignment="1">
      <alignment horizontal="center" vertical="center"/>
    </xf>
    <xf numFmtId="0" fontId="16" fillId="0" borderId="1" xfId="3728" applyFont="1" applyBorder="1" applyAlignment="1">
      <alignment horizontal="center"/>
    </xf>
    <xf numFmtId="0" fontId="16" fillId="0" borderId="2" xfId="1730" applyFont="1" applyBorder="1" applyAlignment="1">
      <alignment horizontal="center" vertical="center"/>
    </xf>
    <xf numFmtId="0" fontId="16" fillId="0" borderId="11" xfId="1730" applyFont="1" applyBorder="1" applyAlignment="1">
      <alignment horizontal="center" vertical="center"/>
    </xf>
    <xf numFmtId="178" fontId="7" fillId="0" borderId="1" xfId="0" applyNumberFormat="1" applyFont="1" applyFill="1" applyBorder="1" applyAlignment="1" applyProtection="1">
      <alignment horizontal="right" vertical="center"/>
    </xf>
    <xf numFmtId="49" fontId="7" fillId="0" borderId="1" xfId="0" applyNumberFormat="1" applyFont="1" applyFill="1" applyBorder="1" applyAlignment="1" applyProtection="1">
      <alignment horizontal="left" vertical="center"/>
    </xf>
    <xf numFmtId="49" fontId="7" fillId="0" borderId="2" xfId="0" applyNumberFormat="1" applyFont="1" applyFill="1" applyBorder="1" applyAlignment="1" applyProtection="1">
      <alignment horizontal="left" vertical="center"/>
    </xf>
    <xf numFmtId="178" fontId="7" fillId="0" borderId="12" xfId="0" applyNumberFormat="1" applyFont="1" applyFill="1" applyBorder="1" applyAlignment="1" applyProtection="1">
      <alignment horizontal="right" vertical="center"/>
    </xf>
    <xf numFmtId="193" fontId="6" fillId="0" borderId="0" xfId="3800" applyNumberFormat="1" applyFont="1" applyFill="1" applyBorder="1" applyAlignment="1"/>
    <xf numFmtId="178" fontId="7" fillId="0" borderId="0" xfId="0" applyNumberFormat="1" applyFont="1" applyFill="1" applyBorder="1" applyAlignment="1" applyProtection="1">
      <alignment horizontal="right" vertical="center"/>
    </xf>
    <xf numFmtId="0" fontId="6" fillId="0" borderId="0" xfId="3800" applyNumberFormat="1" applyFont="1" applyFill="1" applyBorder="1" applyAlignment="1" applyProtection="1">
      <alignment horizontal="left" wrapText="1"/>
    </xf>
    <xf numFmtId="178" fontId="6" fillId="0" borderId="0" xfId="3800" applyNumberFormat="1" applyFont="1" applyFill="1" applyBorder="1" applyAlignment="1" applyProtection="1">
      <alignment horizontal="left" wrapText="1"/>
    </xf>
    <xf numFmtId="0" fontId="0" fillId="0" borderId="0" xfId="0">
      <alignment vertical="center"/>
    </xf>
    <xf numFmtId="0" fontId="3" fillId="0" borderId="0" xfId="3495" applyFont="1" applyAlignment="1">
      <alignment horizontal="center" vertical="center"/>
    </xf>
    <xf numFmtId="0" fontId="0" fillId="0" borderId="0" xfId="3495" applyFont="1"/>
    <xf numFmtId="0" fontId="16" fillId="0" borderId="0" xfId="3495" applyFont="1" applyAlignment="1">
      <alignment horizontal="right" vertical="center"/>
    </xf>
    <xf numFmtId="0" fontId="15" fillId="0" borderId="1" xfId="3495" applyFont="1" applyBorder="1" applyAlignment="1">
      <alignment horizontal="centerContinuous" vertical="center"/>
    </xf>
    <xf numFmtId="0" fontId="15" fillId="0" borderId="1" xfId="3495" applyFont="1" applyBorder="1" applyAlignment="1">
      <alignment horizontal="center" vertical="center"/>
    </xf>
    <xf numFmtId="0" fontId="7" fillId="0" borderId="1" xfId="3495" applyFont="1" applyBorder="1" applyAlignment="1">
      <alignment vertical="center"/>
    </xf>
    <xf numFmtId="4" fontId="7" fillId="0" borderId="1" xfId="0" applyNumberFormat="1" applyFont="1" applyFill="1" applyBorder="1" applyAlignment="1" applyProtection="1">
      <alignment horizontal="right" vertical="center" wrapText="1"/>
    </xf>
    <xf numFmtId="0" fontId="7" fillId="0" borderId="1" xfId="3495" applyFont="1" applyBorder="1" applyAlignment="1">
      <alignment horizontal="center" vertical="center"/>
    </xf>
    <xf numFmtId="0" fontId="7" fillId="0" borderId="0" xfId="0" applyFont="1" applyAlignment="1">
      <alignment vertical="center" wrapText="1"/>
    </xf>
    <xf numFmtId="0" fontId="7" fillId="3" borderId="0" xfId="0" applyFont="1" applyFill="1" applyAlignment="1">
      <alignment vertical="center" wrapText="1"/>
    </xf>
    <xf numFmtId="0" fontId="21" fillId="0" borderId="0" xfId="0" applyFont="1" applyAlignment="1">
      <alignment horizontal="center" vertical="center" wrapText="1"/>
    </xf>
    <xf numFmtId="0" fontId="14" fillId="0" borderId="0" xfId="0" applyFont="1" applyAlignment="1">
      <alignment vertical="center" wrapText="1"/>
    </xf>
    <xf numFmtId="0" fontId="22" fillId="0" borderId="0" xfId="0" applyFont="1" applyAlignment="1">
      <alignment horizontal="center" vertical="center" wrapText="1"/>
    </xf>
    <xf numFmtId="0" fontId="21" fillId="0" borderId="0" xfId="0" applyFont="1" applyAlignment="1">
      <alignment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21" fillId="0" borderId="1" xfId="0" applyFont="1" applyBorder="1" applyAlignment="1">
      <alignment horizontal="center" vertical="center" wrapText="1"/>
    </xf>
    <xf numFmtId="49" fontId="21" fillId="0" borderId="1" xfId="0" applyNumberFormat="1" applyFont="1" applyFill="1" applyBorder="1" applyAlignment="1">
      <alignment horizontal="left" vertical="center" wrapText="1"/>
    </xf>
    <xf numFmtId="0" fontId="21" fillId="0" borderId="1" xfId="0" applyNumberFormat="1" applyFont="1" applyFill="1" applyBorder="1" applyAlignment="1">
      <alignment horizontal="left" vertical="center" wrapText="1"/>
    </xf>
    <xf numFmtId="181" fontId="21" fillId="0" borderId="1" xfId="0" applyNumberFormat="1" applyFont="1" applyFill="1" applyBorder="1" applyAlignment="1">
      <alignment horizontal="right" vertical="center" wrapText="1"/>
    </xf>
    <xf numFmtId="49" fontId="21" fillId="3" borderId="1" xfId="0" applyNumberFormat="1" applyFont="1" applyFill="1" applyBorder="1" applyAlignment="1">
      <alignment horizontal="left" vertical="center" wrapText="1"/>
    </xf>
    <xf numFmtId="49" fontId="7" fillId="3" borderId="1" xfId="0" applyNumberFormat="1" applyFont="1" applyFill="1" applyBorder="1" applyAlignment="1" applyProtection="1">
      <alignment horizontal="left" vertical="center"/>
    </xf>
    <xf numFmtId="49" fontId="7" fillId="3" borderId="2" xfId="0" applyNumberFormat="1" applyFont="1" applyFill="1" applyBorder="1" applyAlignment="1" applyProtection="1">
      <alignment horizontal="left" vertical="center"/>
    </xf>
    <xf numFmtId="181" fontId="21" fillId="3" borderId="1" xfId="0" applyNumberFormat="1" applyFont="1" applyFill="1" applyBorder="1" applyAlignment="1">
      <alignment horizontal="right" vertical="center" wrapText="1"/>
    </xf>
    <xf numFmtId="4" fontId="7" fillId="3" borderId="12" xfId="0" applyNumberFormat="1" applyFont="1" applyFill="1" applyBorder="1" applyAlignment="1" applyProtection="1">
      <alignment horizontal="right" vertical="center"/>
    </xf>
    <xf numFmtId="0" fontId="7" fillId="0" borderId="1" xfId="0" applyFont="1" applyBorder="1" applyAlignment="1">
      <alignment vertical="center" wrapText="1"/>
    </xf>
    <xf numFmtId="0" fontId="7" fillId="3" borderId="1" xfId="0" applyFont="1" applyFill="1" applyBorder="1" applyAlignment="1">
      <alignment vertical="center" wrapText="1"/>
    </xf>
    <xf numFmtId="0" fontId="20" fillId="0" borderId="8" xfId="0" applyFont="1" applyBorder="1" applyAlignment="1">
      <alignment horizontal="left" vertical="center" wrapText="1"/>
    </xf>
    <xf numFmtId="0" fontId="21" fillId="0" borderId="13" xfId="0" applyFont="1" applyBorder="1" applyAlignment="1">
      <alignment horizontal="right" vertical="center" wrapText="1"/>
    </xf>
    <xf numFmtId="0" fontId="14" fillId="0" borderId="1" xfId="0" applyFont="1" applyBorder="1" applyAlignment="1">
      <alignment horizontal="centerContinuous" vertical="center" wrapText="1"/>
    </xf>
    <xf numFmtId="0" fontId="15" fillId="0" borderId="6" xfId="3801" applyNumberFormat="1" applyFont="1" applyFill="1" applyBorder="1" applyAlignment="1" applyProtection="1">
      <alignment horizontal="center" vertical="center" wrapText="1"/>
    </xf>
    <xf numFmtId="0" fontId="15" fillId="0" borderId="7" xfId="3801" applyNumberFormat="1" applyFont="1" applyFill="1" applyBorder="1" applyAlignment="1" applyProtection="1">
      <alignment horizontal="center" vertical="center" wrapText="1"/>
    </xf>
    <xf numFmtId="4" fontId="7" fillId="3" borderId="1" xfId="0" applyNumberFormat="1" applyFont="1" applyFill="1" applyBorder="1" applyAlignment="1" applyProtection="1">
      <alignment horizontal="right" vertical="center"/>
    </xf>
    <xf numFmtId="4" fontId="21" fillId="3" borderId="1" xfId="0" applyNumberFormat="1" applyFont="1" applyFill="1" applyBorder="1" applyAlignment="1">
      <alignment horizontal="right" vertical="center" wrapText="1"/>
    </xf>
    <xf numFmtId="4" fontId="7" fillId="0" borderId="1" xfId="0" applyNumberFormat="1" applyFont="1" applyFill="1" applyBorder="1" applyAlignment="1" applyProtection="1">
      <alignment horizontal="right" vertical="center"/>
    </xf>
    <xf numFmtId="4" fontId="21" fillId="0" borderId="1" xfId="0" applyNumberFormat="1" applyFont="1" applyFill="1" applyBorder="1" applyAlignment="1">
      <alignment horizontal="right" vertical="center" wrapText="1"/>
    </xf>
    <xf numFmtId="0" fontId="7" fillId="0" borderId="0" xfId="0" applyFont="1" applyFill="1" applyBorder="1" applyAlignment="1"/>
    <xf numFmtId="0" fontId="0" fillId="0" borderId="0" xfId="0" applyAlignment="1">
      <alignment horizontal="center" vertical="center"/>
    </xf>
    <xf numFmtId="0" fontId="0" fillId="0" borderId="0" xfId="3490" applyFont="1"/>
    <xf numFmtId="0" fontId="16" fillId="0" borderId="0" xfId="3490" applyFont="1"/>
    <xf numFmtId="49" fontId="16" fillId="0" borderId="0" xfId="3490" applyNumberFormat="1" applyFont="1" applyFill="1" applyAlignment="1" applyProtection="1">
      <alignment horizontal="center" vertical="center"/>
    </xf>
    <xf numFmtId="0" fontId="16" fillId="0" borderId="0" xfId="3490" applyFont="1" applyAlignment="1">
      <alignment horizontal="center" vertical="center" wrapText="1"/>
    </xf>
    <xf numFmtId="192" fontId="16" fillId="0" borderId="0" xfId="3490" applyNumberFormat="1" applyFont="1" applyAlignment="1">
      <alignment horizontal="center" vertical="center"/>
    </xf>
    <xf numFmtId="0" fontId="16" fillId="0" borderId="0" xfId="3490" applyFont="1" applyAlignment="1">
      <alignment horizontal="center" vertical="center"/>
    </xf>
    <xf numFmtId="49" fontId="3" fillId="0" borderId="0" xfId="3490" applyNumberFormat="1" applyFont="1" applyFill="1" applyAlignment="1" applyProtection="1">
      <alignment horizontal="center" vertical="center" wrapText="1"/>
    </xf>
    <xf numFmtId="49" fontId="23" fillId="0" borderId="0" xfId="3490" applyNumberFormat="1" applyFont="1" applyFill="1" applyAlignment="1" applyProtection="1">
      <alignment horizontal="center" vertical="center" wrapText="1"/>
    </xf>
    <xf numFmtId="0" fontId="0" fillId="0" borderId="0" xfId="3490" applyFont="1" applyAlignment="1">
      <alignment horizontal="center" vertical="center" wrapText="1"/>
    </xf>
    <xf numFmtId="192" fontId="0" fillId="0" borderId="0" xfId="3490" applyNumberFormat="1" applyFont="1" applyAlignment="1">
      <alignment horizontal="center" vertical="center"/>
    </xf>
    <xf numFmtId="0" fontId="7" fillId="0" borderId="13" xfId="3490" applyFont="1" applyBorder="1" applyAlignment="1">
      <alignment horizontal="right" vertical="center"/>
    </xf>
    <xf numFmtId="0" fontId="15" fillId="0" borderId="1" xfId="3490" applyNumberFormat="1" applyFont="1" applyFill="1" applyBorder="1" applyAlignment="1" applyProtection="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3801" applyNumberFormat="1" applyFont="1" applyFill="1" applyBorder="1" applyAlignment="1" applyProtection="1">
      <alignment horizontal="center" vertical="center" wrapText="1"/>
    </xf>
    <xf numFmtId="0" fontId="7" fillId="0" borderId="1" xfId="3490" applyFont="1" applyBorder="1" applyAlignment="1">
      <alignment horizontal="center" vertical="center"/>
    </xf>
    <xf numFmtId="49" fontId="7" fillId="0" borderId="2" xfId="0" applyNumberFormat="1" applyFont="1" applyFill="1" applyBorder="1" applyAlignment="1" applyProtection="1">
      <alignment horizontal="left" vertical="center" wrapText="1"/>
    </xf>
    <xf numFmtId="0" fontId="12" fillId="0" borderId="0" xfId="0" applyFont="1" applyAlignment="1">
      <alignment horizontal="left" vertical="center"/>
    </xf>
    <xf numFmtId="0" fontId="0" fillId="0" borderId="0" xfId="0" applyFont="1">
      <alignment vertical="center"/>
    </xf>
    <xf numFmtId="0" fontId="0" fillId="0" borderId="0" xfId="3492" applyFont="1"/>
    <xf numFmtId="0" fontId="0" fillId="0" borderId="0" xfId="3492" applyFont="1" applyAlignment="1">
      <alignment horizontal="right" vertical="center"/>
    </xf>
    <xf numFmtId="0" fontId="15" fillId="0" borderId="1" xfId="3492" applyFont="1" applyBorder="1" applyAlignment="1">
      <alignment horizontal="centerContinuous" vertical="center"/>
    </xf>
    <xf numFmtId="0" fontId="15" fillId="0" borderId="1" xfId="3492" applyFont="1" applyBorder="1" applyAlignment="1">
      <alignment horizontal="center" vertical="center"/>
    </xf>
    <xf numFmtId="0" fontId="7" fillId="0" borderId="1" xfId="3492" applyFont="1" applyBorder="1" applyAlignment="1">
      <alignment vertical="center"/>
    </xf>
    <xf numFmtId="181" fontId="7" fillId="0" borderId="1" xfId="3492" applyNumberFormat="1" applyFont="1" applyFill="1" applyBorder="1" applyAlignment="1">
      <alignment horizontal="right" vertical="center" wrapText="1"/>
    </xf>
    <xf numFmtId="0" fontId="7" fillId="0" borderId="1" xfId="165" applyFont="1" applyBorder="1" applyAlignment="1">
      <alignment vertical="center"/>
    </xf>
    <xf numFmtId="0" fontId="7" fillId="0" borderId="1" xfId="3492" applyFont="1" applyBorder="1" applyAlignment="1">
      <alignment horizontal="center" vertical="center"/>
    </xf>
    <xf numFmtId="178" fontId="15" fillId="0" borderId="1" xfId="2314" applyNumberFormat="1" applyFont="1" applyBorder="1" applyAlignment="1" quotePrefix="1">
      <alignment horizontal="center" vertical="center"/>
    </xf>
    <xf numFmtId="0" fontId="15" fillId="0" borderId="1" xfId="2314" applyFont="1" applyBorder="1" applyAlignment="1" quotePrefix="1">
      <alignment horizontal="center" vertical="center"/>
    </xf>
  </cellXfs>
  <cellStyles count="5009">
    <cellStyle name="常规" xfId="0" builtinId="0"/>
    <cellStyle name="货币[0]" xfId="1" builtinId="7"/>
    <cellStyle name="常规 39" xfId="2"/>
    <cellStyle name="常规 44" xfId="3"/>
    <cellStyle name="货币" xfId="4" builtinId="4"/>
    <cellStyle name="常规 2 2 2 5 3 2" xfId="5"/>
    <cellStyle name="输入" xfId="6" builtinId="20"/>
    <cellStyle name="?鹎%U龡&amp;H齲_x0001_C铣_x0014__x0007__x0001__x0001_ 2 2 2 2 3_2015财政决算公开" xfId="7"/>
    <cellStyle name="20% - 强调文字颜色 3" xfId="8" builtinId="38"/>
    <cellStyle name="?鹎%U龡&amp;H齲_x0001_C铣_x0014__x0007__x0001__x0001_ 2 2 3 4_2015财政决算公开" xfId="9"/>
    <cellStyle name="常规 15 4 2" xfId="10"/>
    <cellStyle name="40% - 强调文字颜色 2 2 3 2 2" xfId="11"/>
    <cellStyle name="常规 3 4 3" xfId="12"/>
    <cellStyle name="千位分隔[0]" xfId="13" builtinId="6"/>
    <cellStyle name="?鹎%U龡&amp;H齲_x0001_C铣_x0014__x0007__x0001__x0001_ 2 2 3 2 2" xfId="14"/>
    <cellStyle name="60% - 强调文字颜色 1 3 5" xfId="15"/>
    <cellStyle name="?鹎%U龡&amp;H齲_x0001_C铣_x0014__x0007__x0001__x0001_ 3 2 2 6_2015财政决算公开" xfId="16"/>
    <cellStyle name="40% - 强调文字颜色 2 5 2 2" xfId="17"/>
    <cellStyle name="?鹎%U龡&amp;H齲_x0001_C铣_x0014__x0007__x0001__x0001_ 2 5 2 2" xfId="18"/>
    <cellStyle name="差" xfId="19" builtinId="27"/>
    <cellStyle name="20% - 强调文字颜色 2 2 3_2015财政决算公开" xfId="20"/>
    <cellStyle name="40% - 强调文字颜色 3 3 3 2" xfId="21"/>
    <cellStyle name="常规 31 2" xfId="22"/>
    <cellStyle name="常规 26 2" xfId="23"/>
    <cellStyle name="40% - 强调文字颜色 3" xfId="24" builtinId="39"/>
    <cellStyle name="?鹎%U龡&amp;H齲_x0001_C铣_x0014__x0007__x0001__x0001_ 3 3 3 2" xfId="25"/>
    <cellStyle name="?鹎%U龡&amp;H齲_x0001_C铣_x0014__x0007__x0001__x0001_ 3"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已访问的超链接" xfId="36" builtinId="9"/>
    <cellStyle name="20% - 强调文字颜色 6 4 2 2" xfId="37"/>
    <cellStyle name="?鹎%U龡&amp;H齲_x0001_C铣_x0014__x0007__x0001__x0001_ 2 3 3 4" xfId="38"/>
    <cellStyle name="注释" xfId="39" builtinId="10"/>
    <cellStyle name="60% - 强调文字颜色 2 3" xfId="40"/>
    <cellStyle name="?鹎%U龡&amp;H齲_x0001_C铣_x0014__x0007__x0001__x0001_ 2 4 2 5 2" xfId="41"/>
    <cellStyle name="好 4 2 2 2" xfId="42"/>
    <cellStyle name="常规 12 2 2" xfId="43"/>
    <cellStyle name="?鹎%U龡&amp;H齲_x0001_C铣_x0014__x0007__x0001__x0001_ 2 3 5 2" xfId="44"/>
    <cellStyle name="?鹎%U龡&amp;H齲_x0001_C铣_x0014__x0007__x0001__x0001_ 3 2 2 3_2015财政决算公开" xfId="45"/>
    <cellStyle name="?鹎%U龡&amp;H齲_x0001_C铣_x0014__x0007__x0001__x0001_ 3 2 5_2015财政决算公开" xfId="46"/>
    <cellStyle name="60% - 强调文字颜色 2" xfId="47" builtinId="36"/>
    <cellStyle name="标题 4" xfId="48" builtinId="19"/>
    <cellStyle name="货币[0] 3" xfId="49"/>
    <cellStyle name="?鹎%U龡&amp;H齲_x0001_C铣_x0014__x0007__x0001__x0001_ 2 3 2 3 2" xfId="50"/>
    <cellStyle name="警告文本" xfId="51" builtinId="11"/>
    <cellStyle name="常规 6 5" xfId="52"/>
    <cellStyle name="常规 4 4 3" xfId="53"/>
    <cellStyle name="常规 4 2 2 3" xfId="54"/>
    <cellStyle name="60% - 强调文字颜色 2 3 5" xfId="55"/>
    <cellStyle name="?鹎%U龡&amp;H齲_x0001_C铣_x0014__x0007__x0001__x0001_ 2 2 4 2 2" xfId="56"/>
    <cellStyle name="?鹎%U龡&amp;H齲_x0001_C铣_x0014__x0007__x0001__x0001_ 3 4 4 5" xfId="57"/>
    <cellStyle name="?鹎%U龡&amp;H齲_x0001_C铣_x0014__x0007__x0001__x0001_ 3 10" xfId="58"/>
    <cellStyle name="?鹎%U龡&amp;H齲_x0001_C铣_x0014__x0007__x0001__x0001_ 3 2 2 2 2 5" xfId="59"/>
    <cellStyle name="标题" xfId="60" builtinId="15"/>
    <cellStyle name="解释性文本" xfId="61" builtinId="53"/>
    <cellStyle name="标题 1 5 2" xfId="62"/>
    <cellStyle name="?鹎%U龡&amp;H齲_x0001_C铣_x0014__x0007__x0001__x0001_ 2 3 6 5" xfId="63"/>
    <cellStyle name="常规 13 2 3 2" xfId="64"/>
    <cellStyle name="?鹎%U龡&amp;H齲_x0001_C铣_x0014__x0007__x0001__x0001_ 2 4 5 3 2"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输出" xfId="75" builtinId="21"/>
    <cellStyle name="20% - 强调文字颜色 2 4 2" xfId="76"/>
    <cellStyle name="强调文字颜色 2 2 3 3 2" xfId="77"/>
    <cellStyle name="?鹎%U龡&amp;H齲_x0001_C铣_x0014__x0007__x0001__x0001_ 2 2 2 2 3 3" xfId="78"/>
    <cellStyle name="?鹎%U龡&amp;H齲_x0001_C铣_x0014__x0007__x0001__x0001_ 3 4 7" xfId="79"/>
    <cellStyle name="?鹎%U龡&amp;H齲_x0001_C铣_x0014__x0007__x0001__x0001_ 3 2 2 2 5" xfId="80"/>
    <cellStyle name="40% - 强调文字颜色 6 3 3_2015财政决算公开" xfId="81"/>
    <cellStyle name="?鹎%U龡&amp;H齲_x0001_C铣_x0014__x0007__x0001__x0001_ 3 2 4 5"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4 2 2" xfId="99"/>
    <cellStyle name="?鹎%U龡&amp;H齲_x0001_C铣_x0014__x0007__x0001__x0001_ 2 5 3" xfId="100"/>
    <cellStyle name="好" xfId="101" builtinId="26"/>
    <cellStyle name="差_F00DC810C49E00C2E0430A3413167AE0" xfId="102"/>
    <cellStyle name="差 2 3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20% - 强调文字颜色 1" xfId="110" builtinId="30"/>
    <cellStyle name="百分比 3 5 2" xfId="111"/>
    <cellStyle name="常规 2 3 2 2 5" xfId="112"/>
    <cellStyle name="?鹎%U龡&amp;H齲_x0001_C铣_x0014__x0007__x0001__x0001_ 2 4 4 3 2" xfId="113"/>
    <cellStyle name="?鹎%U龡&amp;H齲_x0001_C铣_x0014__x0007__x0001__x0001_ 2 4 9 2" xfId="114"/>
    <cellStyle name="40% - 强调文字颜色 1" xfId="115" builtinId="31"/>
    <cellStyle name="?鹎%U龡&amp;H齲_x0001_C铣_x0014__x0007__x0001__x0001_ 2 2 2 2 3 3 2" xfId="116"/>
    <cellStyle name="20% - 强调文字颜色 2" xfId="117" builtinId="34"/>
    <cellStyle name="?鹎%U龡&amp;H齲_x0001_C铣_x0014__x0007__x0001__x0001_ 3 4 7 2" xfId="118"/>
    <cellStyle name="?鹎%U龡&amp;H齲_x0001_C铣_x0014__x0007__x0001__x0001_ 3 2 2 2 5 2" xfId="119"/>
    <cellStyle name="?鹎%U龡&amp;H齲_x0001_C铣_x0014__x0007__x0001__x0001_ 2" xfId="120"/>
    <cellStyle name="输入 2 2 2 3" xfId="121"/>
    <cellStyle name="40% - 强调文字颜色 2" xfId="122" builtinId="35"/>
    <cellStyle name="千位分隔 2 2 4 2" xfId="123"/>
    <cellStyle name="强调文字颜色 3" xfId="124" builtinId="37"/>
    <cellStyle name="常规 2 2 2 6" xfId="125"/>
    <cellStyle name="40% - 强调文字颜色 4 2 3 4" xfId="126"/>
    <cellStyle name="?鹎%U龡&amp;H齲_x0001_C铣_x0014__x0007__x0001__x0001_ 2 2 3 2 2 2" xfId="127"/>
    <cellStyle name="?鹎%U龡&amp;H齲_x0001_C铣_x0014__x0007__x0001__x0001_ 2 3 2_2015财政决算公开"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千位分隔 2 2 4 4" xfId="139"/>
    <cellStyle name="强调文字颜色 5" xfId="140" builtinId="45"/>
    <cellStyle name="常规 2 2 2 8" xfId="141"/>
    <cellStyle name="百分比 3 2 3 2" xfId="142"/>
    <cellStyle name="60% - 强调文字颜色 6 5 2" xfId="143"/>
    <cellStyle name="?鹎%U龡&amp;H齲_x0001_C铣_x0014__x0007__x0001__x0001_ 2 2 3 6 2" xfId="144"/>
    <cellStyle name="60% - 强调文字颜色 3 3 2 2 3" xfId="145"/>
    <cellStyle name="?鹎%U龡&amp;H齲_x0001_C铣_x0014__x0007__x0001__x0001_ 3 4 4 2 2" xfId="146"/>
    <cellStyle name="?鹎%U龡&amp;H齲_x0001_C铣_x0014__x0007__x0001__x0001_ 3 2 2 2 2 2 2" xfId="147"/>
    <cellStyle name="?鹎%U龡&amp;H齲_x0001_C铣_x0014__x0007__x0001__x0001_ 2 2 2 3 2 2" xfId="148"/>
    <cellStyle name="40% - 强调文字颜色 5" xfId="149" builtinId="47"/>
    <cellStyle name="60% - 强调文字颜色 5" xfId="150" builtinId="48"/>
    <cellStyle name="60% - 着色 6 2" xfId="151"/>
    <cellStyle name="适中 3 2 2 2 2" xfId="152"/>
    <cellStyle name="20% - 强调文字颜色 1 2_2015财政决算公开" xfId="153"/>
    <cellStyle name="常规 13 2 2 2" xfId="154"/>
    <cellStyle name="40% - 强调文字颜色 6 6 3" xfId="155"/>
    <cellStyle name="60% - 强调文字颜色 4 2 4 3" xfId="156"/>
    <cellStyle name="?鹎%U龡&amp;H齲_x0001_C铣_x0014__x0007__x0001__x0001_ 2 4 5 2 2" xfId="157"/>
    <cellStyle name="千位分隔 2 2 4 5" xfId="158"/>
    <cellStyle name="强调文字颜色 6" xfId="159" builtinId="49"/>
    <cellStyle name="常规 2 2 2 9" xfId="160"/>
    <cellStyle name="60% - 强调文字颜色 6 5 3" xfId="161"/>
    <cellStyle name="40% - 强调文字颜色 6" xfId="162" builtinId="51"/>
    <cellStyle name="常规 7 2 2 2 2" xfId="163"/>
    <cellStyle name="?鹎%U龡&amp;H齲_x0001_C铣_x0014__x0007__x0001__x0001_ 2 2 2 2 4 2 2" xfId="164"/>
    <cellStyle name="常规 48 3" xfId="165"/>
    <cellStyle name="?鹎%U龡&amp;H齲_x0001_C铣_x0014__x0007__x0001__x0001_ 3 2 2 3 4 2" xfId="166"/>
    <cellStyle name="?鹎%U龡&amp;H齲_x0001_C铣_x0014__x0007__x0001__x0001_ 3 2 5 4 2" xfId="167"/>
    <cellStyle name="60% - 强调文字颜色 6" xfId="168" builtinId="52"/>
    <cellStyle name="20% - 强调文字颜色 4 3 2_2015财政决算公开" xfId="169"/>
    <cellStyle name="?鹎%U龡&amp;H齲_x0001_C铣_x0014__x0007__x0001__x0001_ 2 2 2 2 2 3" xfId="170"/>
    <cellStyle name="?鹎%U龡&amp;H齲_x0001_C铣_x0014__x0007__x0001__x0001_ 3 2 3 5" xfId="171"/>
    <cellStyle name="?鹎%U龡&amp;H齲_x0001_C铣_x0014__x0007__x0001__x0001_ 2 2 2 2 2 3 2" xfId="172"/>
    <cellStyle name="?鹎%U龡&amp;H齲_x0001_C铣_x0014__x0007__x0001__x0001_ 3 3 7 2" xfId="173"/>
    <cellStyle name="?鹎%U龡&amp;H齲_x0001_C铣_x0014__x0007__x0001__x0001_ 2 2 2 3_2015财政决算公开" xfId="174"/>
    <cellStyle name="?鹎%U龡&amp;H齲_x0001_C铣_x0014__x0007__x0001__x0001_ 3 2 3 5 2" xfId="175"/>
    <cellStyle name="标题 5 3 2_2015财政决算公开" xfId="176"/>
    <cellStyle name="?鹎%U龡&amp;H齲_x0001_C铣_x0014__x0007__x0001__x0001_ 2 2" xfId="177"/>
    <cellStyle name="链接单元格 3 2 3" xfId="178"/>
    <cellStyle name="货币 2 3 3 3" xfId="179"/>
    <cellStyle name="常规 11 5" xfId="180"/>
    <cellStyle name="?鹎%U龡&amp;H齲_x0001_C铣_x0014__x0007__x0001__x0001_ 2 2 8" xfId="181"/>
    <cellStyle name="常规 2 4 2 2 5" xfId="182"/>
    <cellStyle name="?鹎%U龡&amp;H齲_x0001_C铣_x0014__x0007__x0001__x0001_ 2 2 11 2" xfId="183"/>
    <cellStyle name="?鹎%U龡&amp;H齲_x0001_C铣_x0014__x0007__x0001__x0001_ 2 4 2 3 3 2" xfId="184"/>
    <cellStyle name="20% - 强调文字颜色 2 2 2 2 2" xfId="185"/>
    <cellStyle name="20% - 强调文字颜色 1 9" xfId="186"/>
    <cellStyle name="?鹎%U龡&amp;H齲_x0001_C铣_x0014__x0007__x0001__x0001_ 3 2 2 4 5" xfId="187"/>
    <cellStyle name="20% - 强调文字颜色 2 6 2" xfId="188"/>
    <cellStyle name="?鹎%U龡&amp;H齲_x0001_C铣_x0014__x0007__x0001__x0001_ 3 2 2 5 2 2" xfId="189"/>
    <cellStyle name="?鹎%U龡&amp;H齲_x0001_C铣_x0014__x0007__x0001__x0001_ 2 2 2" xfId="190"/>
    <cellStyle name="解释性文本 3 3" xfId="191"/>
    <cellStyle name="?鹎%U龡&amp;H齲_x0001_C铣_x0014__x0007__x0001__x0001_ 2 2 8 2" xfId="192"/>
    <cellStyle name="货币 2 3 3 3 2" xfId="193"/>
    <cellStyle name="?鹎%U龡&amp;H齲_x0001_C铣_x0014__x0007__x0001__x0001_ 2 3 2 4 3" xfId="194"/>
    <cellStyle name="?鹎%U龡&amp;H齲_x0001_C铣_x0014__x0007__x0001__x0001_ 2 2 2 2" xfId="195"/>
    <cellStyle name="常规 8 4 3" xfId="196"/>
    <cellStyle name="20% - 强调文字颜色 1 2 3 2 2" xfId="197"/>
    <cellStyle name="?鹎%U龡&amp;H齲_x0001_C铣_x0014__x0007__x0001__x0001_ 2 2 3 4 5" xfId="198"/>
    <cellStyle name="?鹎%U龡&amp;H齲_x0001_C铣_x0014__x0007__x0001__x0001_ 2 3 2 4 3 2" xfId="199"/>
    <cellStyle name="?鹎%U龡&amp;H齲_x0001_C铣_x0014__x0007__x0001__x0001_" xfId="200"/>
    <cellStyle name="?鹎%U龡&amp;H齲_x0001_C铣_x0014__x0007__x0001__x0001_ 2 2 10" xfId="201"/>
    <cellStyle name="?鹎%U龡&amp;H齲_x0001_C铣_x0014__x0007__x0001__x0001_ 2 4 2 3 2" xfId="202"/>
    <cellStyle name="40% - 强调文字颜色 6 3 2 4" xfId="203"/>
    <cellStyle name="?鹎%U龡&amp;H齲_x0001_C铣_x0014__x0007__x0001__x0001_ 2 2 2 10" xfId="204"/>
    <cellStyle name="千位分隔 4 3 3 2" xfId="205"/>
    <cellStyle name="?鹎%U龡&amp;H齲_x0001_C铣_x0014__x0007__x0001__x0001_ 2 2 3" xfId="206"/>
    <cellStyle name="常规 5 5 2 2" xfId="207"/>
    <cellStyle name="?鹎%U龡&amp;H齲_x0001_C铣_x0014__x0007__x0001__x0001_ 2 3 2 4 4" xfId="208"/>
    <cellStyle name="?鹎%U龡&amp;H齲_x0001_C铣_x0014__x0007__x0001__x0001_ 3 3 3_2015财政决算公开" xfId="209"/>
    <cellStyle name="?鹎%U龡&amp;H齲_x0001_C铣_x0014__x0007__x0001__x0001_ 2 2 10 2" xfId="210"/>
    <cellStyle name="常规 7 2 2 3" xfId="211"/>
    <cellStyle name="40% - 强调文字颜色 2 5 2_2015财政决算公开" xfId="212"/>
    <cellStyle name="?鹎%U龡&amp;H齲_x0001_C铣_x0014__x0007__x0001__x0001_ 2 2 2 2 4 3" xfId="213"/>
    <cellStyle name="?鹎%U龡&amp;H齲_x0001_C铣_x0014__x0007__x0001__x0001_ 3 2 2 3 5" xfId="214"/>
    <cellStyle name="?鹎%U龡&amp;H齲_x0001_C铣_x0014__x0007__x0001__x0001_ 2 4 2 3 2 2" xfId="215"/>
    <cellStyle name="?鹎%U龡&amp;H齲_x0001_C铣_x0014__x0007__x0001__x0001_ 3 2 5 5" xfId="216"/>
    <cellStyle name="?鹎%U龡&amp;H齲_x0001_C铣_x0014__x0007__x0001__x0001_ 2 2 11" xfId="217"/>
    <cellStyle name="常规 2 4 2 3 2" xfId="218"/>
    <cellStyle name="?鹎%U龡&amp;H齲_x0001_C铣_x0014__x0007__x0001__x0001_ 2 2 2 2 4_2015财政决算公开" xfId="219"/>
    <cellStyle name="?鹎%U龡&amp;H齲_x0001_C铣_x0014__x0007__x0001__x0001_ 2 4 2 3 3" xfId="220"/>
    <cellStyle name="常规 2 2 2 2 3_2015财政决算公开" xfId="221"/>
    <cellStyle name="20% - 强调文字颜色 2 6" xfId="222"/>
    <cellStyle name="强调文字颜色 2 2 3 5" xfId="223"/>
    <cellStyle name="?鹎%U龡&amp;H齲_x0001_C铣_x0014__x0007__x0001__x0001_ 3 2 2 5 2" xfId="224"/>
    <cellStyle name="?鹎%U龡&amp;H齲_x0001_C铣_x0014__x0007__x0001__x0001_ 4 5_2015财政决算公开" xfId="225"/>
    <cellStyle name="?鹎%U龡&amp;H齲_x0001_C铣_x0014__x0007__x0001__x0001_ 2 2 12" xfId="226"/>
    <cellStyle name="?鹎%U龡&amp;H齲_x0001_C铣_x0014__x0007__x0001__x0001_ 2 4 2 3 4" xfId="227"/>
    <cellStyle name="检查单元格 2 3 2 2" xfId="228"/>
    <cellStyle name="60% - 强调文字颜色 4 4 3 2" xfId="229"/>
    <cellStyle name="20% - 强调文字颜色 2 7" xfId="230"/>
    <cellStyle name="?鹎%U龡&amp;H齲_x0001_C铣_x0014__x0007__x0001__x0001_ 3 2 2 5 3" xfId="231"/>
    <cellStyle name="?鹎%U龡&amp;H齲_x0001_C铣_x0014__x0007__x0001__x0001_ 2 2 2 2 2" xfId="232"/>
    <cellStyle name="?鹎%U龡&amp;H齲_x0001_C铣_x0014__x0007__x0001__x0001_ 2 2 2 2 2 2" xfId="233"/>
    <cellStyle name="?鹎%U龡&amp;H齲_x0001_C铣_x0014__x0007__x0001__x0001_ 3 2 3 4" xfId="234"/>
    <cellStyle name="百分比 2 4 3" xfId="235"/>
    <cellStyle name="?鹎%U龡&amp;H齲_x0001_C铣_x0014__x0007__x0001__x0001_ 2 2 2 2 2 2 2" xfId="236"/>
    <cellStyle name="?鹎%U龡&amp;H齲_x0001_C铣_x0014__x0007__x0001__x0001_ 4 6 4" xfId="237"/>
    <cellStyle name="?鹎%U龡&amp;H齲_x0001_C铣_x0014__x0007__x0001__x0001_ 3 2 3 4 2" xfId="238"/>
    <cellStyle name="?鹎%U龡&amp;H齲_x0001_C铣_x0014__x0007__x0001__x0001_ 4 4 4 2" xfId="239"/>
    <cellStyle name="?鹎%U龡&amp;H齲_x0001_C铣_x0014__x0007__x0001__x0001_ 2 2 2 2 2 4" xfId="240"/>
    <cellStyle name="?鹎%U龡&amp;H齲_x0001_C铣_x0014__x0007__x0001__x0001_ 3 2 3 2 2 2" xfId="241"/>
    <cellStyle name="?鹎%U龡&amp;H齲_x0001_C铣_x0014__x0007__x0001__x0001_ 3 2 3 6" xfId="242"/>
    <cellStyle name="60% - 强调文字颜色 4 3 2 2 3" xfId="243"/>
    <cellStyle name="?鹎%U龡&amp;H齲_x0001_C铣_x0014__x0007__x0001__x0001_ 2 2 2 2 2 4 2" xfId="244"/>
    <cellStyle name="常规 4 2 9" xfId="245"/>
    <cellStyle name="?鹎%U龡&amp;H齲_x0001_C铣_x0014__x0007__x0001__x0001_ 3 2 3 6 2" xfId="246"/>
    <cellStyle name="?鹎%U龡&amp;H齲_x0001_C铣_x0014__x0007__x0001__x0001_ 2 2 2 2 2 5" xfId="247"/>
    <cellStyle name="?鹎%U龡&amp;H齲_x0001_C铣_x0014__x0007__x0001__x0001_ 3 2 3 7" xfId="248"/>
    <cellStyle name="?鹎%U龡&amp;H齲_x0001_C铣_x0014__x0007__x0001__x0001_ 2 2 2 2 2_2015财政决算公开" xfId="249"/>
    <cellStyle name="货币 2 7 2" xfId="250"/>
    <cellStyle name="?鹎%U龡&amp;H齲_x0001_C铣_x0014__x0007__x0001__x0001_ 2 2 3 2 3" xfId="251"/>
    <cellStyle name="?鹎%U龡&amp;H齲_x0001_C铣_x0014__x0007__x0001__x0001_ 2 2 2 2 3" xfId="252"/>
    <cellStyle name="?鹎%U龡&amp;H齲_x0001_C铣_x0014__x0007__x0001__x0001_ 2 2 2 2 3 2" xfId="253"/>
    <cellStyle name="?鹎%U龡&amp;H齲_x0001_C铣_x0014__x0007__x0001__x0001_ 3 4 6" xfId="254"/>
    <cellStyle name="?鹎%U龡&amp;H齲_x0001_C铣_x0014__x0007__x0001__x0001_ 3 2 2 2 4" xfId="255"/>
    <cellStyle name="?鹎%U龡&amp;H齲_x0001_C铣_x0014__x0007__x0001__x0001_ 3 2 4 4" xfId="256"/>
    <cellStyle name="?鹎%U龡&amp;H齲_x0001_C铣_x0014__x0007__x0001__x0001_ 2 2 2 2 3 2 2" xfId="257"/>
    <cellStyle name="常规 6 2 2 4" xfId="258"/>
    <cellStyle name="?鹎%U龡&amp;H齲_x0001_C铣_x0014__x0007__x0001__x0001_ 3 4 6 2" xfId="259"/>
    <cellStyle name="?鹎%U龡&amp;H齲_x0001_C铣_x0014__x0007__x0001__x0001_ 3 2 2 2 4 2" xfId="260"/>
    <cellStyle name="?鹎%U龡&amp;H齲_x0001_C铣_x0014__x0007__x0001__x0001_ 3 2 4 4 2" xfId="261"/>
    <cellStyle name="?鹎%U龡&amp;H齲_x0001_C铣_x0014__x0007__x0001__x0001_ 3 4 8" xfId="262"/>
    <cellStyle name="?鹎%U龡&amp;H齲_x0001_C铣_x0014__x0007__x0001__x0001_ 3 2 2 2 6" xfId="263"/>
    <cellStyle name="好_司法部2010年度中央部门决算（草案）报" xfId="264"/>
    <cellStyle name="?鹎%U龡&amp;H齲_x0001_C铣_x0014__x0007__x0001__x0001_ 2 2 2 2 3 4" xfId="265"/>
    <cellStyle name="?鹎%U龡&amp;H齲_x0001_C铣_x0014__x0007__x0001__x0001_ 3 2 3 2 3 2" xfId="266"/>
    <cellStyle name="常规 7 2 2" xfId="267"/>
    <cellStyle name="?鹎%U龡&amp;H齲_x0001_C铣_x0014__x0007__x0001__x0001_ 2 2 2 2 4" xfId="268"/>
    <cellStyle name="常规 7 2 2 2" xfId="269"/>
    <cellStyle name="?鹎%U龡&amp;H齲_x0001_C铣_x0014__x0007__x0001__x0001_ 2 2 2 2 4 2" xfId="270"/>
    <cellStyle name="?鹎%U龡&amp;H齲_x0001_C铣_x0014__x0007__x0001__x0001_ 3 2 2 3 4" xfId="271"/>
    <cellStyle name="?鹎%U龡&amp;H齲_x0001_C铣_x0014__x0007__x0001__x0001_ 3 2 5 4" xfId="272"/>
    <cellStyle name="?鹎%U龡&amp;H齲_x0001_C铣_x0014__x0007__x0001__x0001_ 2 2 2 2 4 3 2" xfId="273"/>
    <cellStyle name="常规 7 2 2 4" xfId="274"/>
    <cellStyle name="?鹎%U龡&amp;H齲_x0001_C铣_x0014__x0007__x0001__x0001_ 2 2 2 2 4 4" xfId="275"/>
    <cellStyle name="?鹎%U龡&amp;H齲_x0001_C铣_x0014__x0007__x0001__x0001_ 3 2 3 2 4 2" xfId="276"/>
    <cellStyle name="?鹎%U龡&amp;H齲_x0001_C铣_x0014__x0007__x0001__x0001_ 2 2 2 2 4 4 2" xfId="277"/>
    <cellStyle name="?鹎%U龡&amp;H齲_x0001_C铣_x0014__x0007__x0001__x0001_ 2 2 2 2 4 5" xfId="278"/>
    <cellStyle name="输入 3 3 2" xfId="279"/>
    <cellStyle name="常规 7 2 3" xfId="280"/>
    <cellStyle name="?鹎%U龡&amp;H齲_x0001_C铣_x0014__x0007__x0001__x0001_ 2 2 2 2 5" xfId="281"/>
    <cellStyle name="常规 7 2 3 2" xfId="282"/>
    <cellStyle name="?鹎%U龡&amp;H齲_x0001_C铣_x0014__x0007__x0001__x0001_ 2 2 2 2 5 2" xfId="283"/>
    <cellStyle name="?鹎%U龡&amp;H齲_x0001_C铣_x0014__x0007__x0001__x0001_ 2 4 2 2 5" xfId="284"/>
    <cellStyle name="常规 5 2 3 2 2" xfId="285"/>
    <cellStyle name="60% - 强调文字颜色 4 4 2 3" xfId="286"/>
    <cellStyle name="20% - 强调文字颜色 1 8" xfId="287"/>
    <cellStyle name="?鹎%U龡&amp;H齲_x0001_C铣_x0014__x0007__x0001__x0001_ 3 2 2 4 4" xfId="288"/>
    <cellStyle name="常规 7 2 4" xfId="289"/>
    <cellStyle name="?鹎%U龡&amp;H齲_x0001_C铣_x0014__x0007__x0001__x0001_ 2 2 2 2 6" xfId="290"/>
    <cellStyle name="常规 2 2 2 2 5" xfId="291"/>
    <cellStyle name="?鹎%U龡&amp;H齲_x0001_C铣_x0014__x0007__x0001__x0001_ 2 3 4 3 2" xfId="292"/>
    <cellStyle name="?鹎%U龡&amp;H齲_x0001_C铣_x0014__x0007__x0001__x0001_ 2 2 2 2 6 2" xfId="293"/>
    <cellStyle name="检查单元格 2 3 2 3" xfId="294"/>
    <cellStyle name="常规 5 2 3 3 2" xfId="295"/>
    <cellStyle name="样式 1" xfId="296"/>
    <cellStyle name="20% - 强调文字颜色 2 8" xfId="297"/>
    <cellStyle name="?鹎%U龡&amp;H齲_x0001_C铣_x0014__x0007__x0001__x0001_ 3 2 2 5 4" xfId="298"/>
    <cellStyle name="常规 7 2 5" xfId="299"/>
    <cellStyle name="?鹎%U龡&amp;H齲_x0001_C铣_x0014__x0007__x0001__x0001_ 2 2 2 2 7" xfId="300"/>
    <cellStyle name="常规 5 2 3 4" xfId="301"/>
    <cellStyle name="常规 13 4 2" xfId="302"/>
    <cellStyle name="?鹎%U龡&amp;H齲_x0001_C铣_x0014__x0007__x0001__x0001_ 2 4 7 2" xfId="303"/>
    <cellStyle name="常规 12 3_2015财政决算公开" xfId="304"/>
    <cellStyle name="?鹎%U龡&amp;H齲_x0001_C铣_x0014__x0007__x0001__x0001_ 2 2 2 2 7 2" xfId="305"/>
    <cellStyle name="?鹎%U龡&amp;H齲_x0001_C铣_x0014__x0007__x0001__x0001_ 2 3 6_2015财政决算公开" xfId="306"/>
    <cellStyle name="警告文本 2 3" xfId="307"/>
    <cellStyle name="20% - 强调文字颜色 1 4 2 2 2" xfId="308"/>
    <cellStyle name="?鹎%U龡&amp;H齲_x0001_C铣_x0014__x0007__x0001__x0001_ 2 4 2 4 5" xfId="309"/>
    <cellStyle name="20% - 强调文字颜色 3 8" xfId="310"/>
    <cellStyle name="?鹎%U龡&amp;H齲_x0001_C铣_x0014__x0007__x0001__x0001_ 3 2 2 6 4" xfId="311"/>
    <cellStyle name="?鹎%U龡&amp;H齲_x0001_C铣_x0014__x0007__x0001__x0001_ 2 2 2 2 8" xfId="312"/>
    <cellStyle name="20% - 强调文字颜色 3 3 3 3" xfId="313"/>
    <cellStyle name="?鹎%U龡&amp;H齲_x0001_C铣_x0014__x0007__x0001__x0001_ 2 2 2 2_2015财政决算公开" xfId="314"/>
    <cellStyle name="好 4 4" xfId="315"/>
    <cellStyle name="常规 14" xfId="316"/>
    <cellStyle name="?鹎%U龡&amp;H齲_x0001_C铣_x0014__x0007__x0001__x0001_ 2 2 2 6 4 2" xfId="317"/>
    <cellStyle name="?鹎%U龡&amp;H齲_x0001_C铣_x0014__x0007__x0001__x0001_ 2 2 2 3" xfId="318"/>
    <cellStyle name="?鹎%U龡&amp;H齲_x0001_C铣_x0014__x0007__x0001__x0001_ 2 2 2 3 2" xfId="319"/>
    <cellStyle name="?鹎%U龡&amp;H齲_x0001_C铣_x0014__x0007__x0001__x0001_ 2 2 2 3 3" xfId="320"/>
    <cellStyle name="链接单元格 2 2 2 2" xfId="321"/>
    <cellStyle name="货币 2 2 3 2 2" xfId="322"/>
    <cellStyle name="常规 2 5 4" xfId="323"/>
    <cellStyle name="?鹎%U龡&amp;H齲_x0001_C铣_x0014__x0007__x0001__x0001_ 3 2 3 2_2015财政决算公开" xfId="324"/>
    <cellStyle name="?鹎%U龡&amp;H齲_x0001_C铣_x0014__x0007__x0001__x0001_ 2 2 2 3 3 2" xfId="325"/>
    <cellStyle name="?鹎%U龡&amp;H齲_x0001_C铣_x0014__x0007__x0001__x0001_ 3 2 3 2 4" xfId="326"/>
    <cellStyle name="常规 7 3 2" xfId="327"/>
    <cellStyle name="?鹎%U龡&amp;H齲_x0001_C铣_x0014__x0007__x0001__x0001_ 2 2 2 3 4" xfId="328"/>
    <cellStyle name="?鹎%U龡&amp;H齲_x0001_C铣_x0014__x0007__x0001__x0001_ 2 2 3_2015财政决算公开" xfId="329"/>
    <cellStyle name="常规 7 3 2 2" xfId="330"/>
    <cellStyle name="?鹎%U龡&amp;H齲_x0001_C铣_x0014__x0007__x0001__x0001_ 2 2 2 3 4 2" xfId="331"/>
    <cellStyle name="?鹎%U龡&amp;H齲_x0001_C铣_x0014__x0007__x0001__x0001_ 3 2 3 3 4" xfId="332"/>
    <cellStyle name="常规 7 3 3" xfId="333"/>
    <cellStyle name="?鹎%U龡&amp;H齲_x0001_C铣_x0014__x0007__x0001__x0001_ 2 2 2 3 5" xfId="334"/>
    <cellStyle name="标题 4 2" xfId="335"/>
    <cellStyle name="?鹎%U龡&amp;H齲_x0001_C铣_x0014__x0007__x0001__x0001_ 2 3 2 3 2 2" xfId="336"/>
    <cellStyle name="?鹎%U龡&amp;H齲_x0001_C铣_x0014__x0007__x0001__x0001_ 2 2 2 4" xfId="337"/>
    <cellStyle name="?鹎%U龡&amp;H齲_x0001_C铣_x0014__x0007__x0001__x0001_ 2 3 10" xfId="338"/>
    <cellStyle name="60% - 强调文字颜色 6 2_2015财政决算公开" xfId="339"/>
    <cellStyle name="?鹎%U龡&amp;H齲_x0001_C铣_x0014__x0007__x0001__x0001_ 2 2 2 4 2" xfId="340"/>
    <cellStyle name="常规 2 6 3" xfId="341"/>
    <cellStyle name="?鹎%U龡&amp;H齲_x0001_C铣_x0014__x0007__x0001__x0001_ 2 2 3 3_2015财政决算公开" xfId="342"/>
    <cellStyle name="?鹎%U龡&amp;H齲_x0001_C铣_x0014__x0007__x0001__x0001_ 2 2 2 4 2 2" xfId="343"/>
    <cellStyle name="60% - 强调文字颜色 5 3 2 2" xfId="344"/>
    <cellStyle name="?鹎%U龡&amp;H齲_x0001_C铣_x0014__x0007__x0001__x0001_ 2 2 2 8" xfId="345"/>
    <cellStyle name="?鹎%U龡&amp;H齲_x0001_C铣_x0014__x0007__x0001__x0001_ 2 2 2 4 3" xfId="346"/>
    <cellStyle name="?鹎%U龡&amp;H齲_x0001_C铣_x0014__x0007__x0001__x0001_ 2 2 2 4 3 2" xfId="347"/>
    <cellStyle name="检查单元格 3 2 2 2" xfId="348"/>
    <cellStyle name="?鹎%U龡&amp;H齲_x0001_C铣_x0014__x0007__x0001__x0001_ 2 2 3 8" xfId="349"/>
    <cellStyle name="60% - 强调文字颜色 5 3 3 2" xfId="350"/>
    <cellStyle name="40% - 强调文字颜色 5 3 2 3 2" xfId="351"/>
    <cellStyle name="?鹎%U龡&amp;H齲_x0001_C铣_x0014__x0007__x0001__x0001_ 3 4 4 4" xfId="352"/>
    <cellStyle name="?鹎%U龡&amp;H齲_x0001_C铣_x0014__x0007__x0001__x0001_ 3 2 2 2 2 4" xfId="353"/>
    <cellStyle name="常规 7 4 2" xfId="354"/>
    <cellStyle name="常规 4 2 3 2 2" xfId="355"/>
    <cellStyle name="?鹎%U龡&amp;H齲_x0001_C铣_x0014__x0007__x0001__x0001_ 2 2 2 4 4" xfId="356"/>
    <cellStyle name="?鹎%U龡&amp;H齲_x0001_C铣_x0014__x0007__x0001__x0001_ 2 2 2 4 4 2" xfId="357"/>
    <cellStyle name="?鹎%U龡&amp;H齲_x0001_C铣_x0014__x0007__x0001__x0001_ 3 4 5 4" xfId="358"/>
    <cellStyle name="?鹎%U龡&amp;H齲_x0001_C铣_x0014__x0007__x0001__x0001_ 3 2 2 2 3 4" xfId="359"/>
    <cellStyle name="常规 7 4 3" xfId="360"/>
    <cellStyle name="20% - 强调文字颜色 1 2 2 2 2" xfId="361"/>
    <cellStyle name="?鹎%U龡&amp;H齲_x0001_C铣_x0014__x0007__x0001__x0001_ 2 2 2 4 5" xfId="362"/>
    <cellStyle name="解释性文本 2 3 2" xfId="363"/>
    <cellStyle name="?鹎%U龡&amp;H齲_x0001_C铣_x0014__x0007__x0001__x0001_ 2 2 7 2 2" xfId="364"/>
    <cellStyle name="检查单元格 3 2 4" xfId="365"/>
    <cellStyle name="60% - 强调文字颜色 5 3 5" xfId="366"/>
    <cellStyle name="标题 5 2" xfId="367"/>
    <cellStyle name="20% - 强调文字颜色 5 3 3_2015财政决算公开" xfId="368"/>
    <cellStyle name="?鹎%U龡&amp;H齲_x0001_C铣_x0014__x0007__x0001__x0001_ 2 3 2 3 3 2" xfId="369"/>
    <cellStyle name="?鹎%U龡&amp;H齲_x0001_C铣_x0014__x0007__x0001__x0001_ 2 2 2 4_2015财政决算公开" xfId="370"/>
    <cellStyle name="?鹎%U龡&amp;H齲_x0001_C铣_x0014__x0007__x0001__x0001_ 2 3 3 2 2" xfId="371"/>
    <cellStyle name="40% - 强调文字颜色 1 2 3 3 2" xfId="372"/>
    <cellStyle name="?鹎%U龡&amp;H齲_x0001_C铣_x0014__x0007__x0001__x0001_ 2 2 2 5" xfId="373"/>
    <cellStyle name="解释性文本 7" xfId="374"/>
    <cellStyle name="差 4" xfId="375"/>
    <cellStyle name="?鹎%U龡&amp;H齲_x0001_C铣_x0014__x0007__x0001__x0001_ 2 2 2 5 2 2" xfId="376"/>
    <cellStyle name="60% - 强调文字颜色 5 4 2 2" xfId="377"/>
    <cellStyle name="?鹎%U龡&amp;H齲_x0001_C铣_x0014__x0007__x0001__x0001_ 3 3 2 4 3" xfId="378"/>
    <cellStyle name="?鹎%U龡&amp;H齲_x0001_C铣_x0014__x0007__x0001__x0001_ 2 3 2 8" xfId="379"/>
    <cellStyle name="?鹎%U龡&amp;H齲_x0001_C铣_x0014__x0007__x0001__x0001_ 2 2 2 5 3" xfId="380"/>
    <cellStyle name="?鹎%U龡&amp;H齲_x0001_C铣_x0014__x0007__x0001__x0001_ 2 2 2 5 3 2" xfId="381"/>
    <cellStyle name="常规 4 2 3 3 2" xfId="382"/>
    <cellStyle name="?鹎%U龡&amp;H齲_x0001_C铣_x0014__x0007__x0001__x0001_ 2 2 2 5 4" xfId="383"/>
    <cellStyle name="60% - 强调文字颜色 5 2 3 5" xfId="384"/>
    <cellStyle name="?鹎%U龡&amp;H齲_x0001_C铣_x0014__x0007__x0001__x0001_ 2 2 2 5_2015财政决算公开" xfId="385"/>
    <cellStyle name="?鹎%U龡&amp;H齲_x0001_C铣_x0014__x0007__x0001__x0001_ 2 2 2 6" xfId="386"/>
    <cellStyle name="?鹎%U龡&amp;H齲_x0001_C铣_x0014__x0007__x0001__x0001_ 2 2 2 6 2" xfId="387"/>
    <cellStyle name="好 2 4" xfId="388"/>
    <cellStyle name="40% - 强调文字颜色 5 3" xfId="389"/>
    <cellStyle name="?鹎%U龡&amp;H齲_x0001_C铣_x0014__x0007__x0001__x0001_ 2 2 2 6 2 2" xfId="390"/>
    <cellStyle name="60% - 强调文字颜色 5 5 2 2" xfId="391"/>
    <cellStyle name="?鹎%U龡&amp;H齲_x0001_C铣_x0014__x0007__x0001__x0001_ 5 3" xfId="392"/>
    <cellStyle name="强调文字颜色 4 2 3 2 3" xfId="393"/>
    <cellStyle name="?鹎%U龡&amp;H齲_x0001_C铣_x0014__x0007__x0001__x0001_ 2 4 2 8" xfId="394"/>
    <cellStyle name="?鹎%U龡&amp;H齲_x0001_C铣_x0014__x0007__x0001__x0001_ 2 2 2 6 3" xfId="395"/>
    <cellStyle name="好 3 4" xfId="396"/>
    <cellStyle name="40% - 强调文字颜色 6 3" xfId="397"/>
    <cellStyle name="?鹎%U龡&amp;H齲_x0001_C铣_x0014__x0007__x0001__x0001_ 2 2 2 6 3 2" xfId="398"/>
    <cellStyle name="常规 4 2 3 4 2" xfId="399"/>
    <cellStyle name="40% - 强调文字颜色 6 2 4 2 2" xfId="400"/>
    <cellStyle name="?鹎%U龡&amp;H齲_x0001_C铣_x0014__x0007__x0001__x0001_ 2 2 2 6 4" xfId="401"/>
    <cellStyle name="?鹎%U龡&amp;H齲_x0001_C铣_x0014__x0007__x0001__x0001_ 2 2 2 6 5" xfId="402"/>
    <cellStyle name="?鹎%U龡&amp;H齲_x0001_C铣_x0014__x0007__x0001__x0001_ 2 2 7 4 2" xfId="403"/>
    <cellStyle name="?鹎%U龡&amp;H齲_x0001_C铣_x0014__x0007__x0001__x0001_ 3 2 2 3 2 2" xfId="404"/>
    <cellStyle name="?鹎%U龡&amp;H齲_x0001_C铣_x0014__x0007__x0001__x0001_ 2 2 2 6_2015财政决算公开" xfId="405"/>
    <cellStyle name="?鹎%U龡&amp;H齲_x0001_C铣_x0014__x0007__x0001__x0001_ 3 2 5 2 2" xfId="406"/>
    <cellStyle name="?鹎%U龡&amp;H齲_x0001_C铣_x0014__x0007__x0001__x0001_ 2 2 2 7" xfId="407"/>
    <cellStyle name="?鹎%U龡&amp;H齲_x0001_C铣_x0014__x0007__x0001__x0001_ 2 2 2 7 2" xfId="408"/>
    <cellStyle name="60% - 强调文字颜色 5 3 2 2 2" xfId="409"/>
    <cellStyle name="?鹎%U龡&amp;H齲_x0001_C铣_x0014__x0007__x0001__x0001_ 2 2 2 8 2" xfId="410"/>
    <cellStyle name="60% - 强调文字颜色 5 3 2 3" xfId="411"/>
    <cellStyle name="?鹎%U龡&amp;H齲_x0001_C铣_x0014__x0007__x0001__x0001_ 2 2 2 9" xfId="412"/>
    <cellStyle name="60% - 强调文字颜色 5 3 2 3 2" xfId="413"/>
    <cellStyle name="?鹎%U龡&amp;H齲_x0001_C铣_x0014__x0007__x0001__x0001_ 2 2 2 9 2" xfId="414"/>
    <cellStyle name="?鹎%U龡&amp;H齲_x0001_C铣_x0014__x0007__x0001__x0001_ 2 2 2_2015财政决算公开" xfId="415"/>
    <cellStyle name="?鹎%U龡&amp;H齲_x0001_C铣_x0014__x0007__x0001__x0001_ 2 2 4" xfId="416"/>
    <cellStyle name="20% - 强调文字颜色 1 3 2 2 2" xfId="417"/>
    <cellStyle name="?鹎%U龡&amp;H齲_x0001_C铣_x0014__x0007__x0001__x0001_ 2 3 2 4 5" xfId="418"/>
    <cellStyle name="?鹎%U龡&amp;H齲_x0001_C铣_x0014__x0007__x0001__x0001_ 2 2 3 2" xfId="419"/>
    <cellStyle name="?鹎%U龡&amp;H齲_x0001_C铣_x0014__x0007__x0001__x0001_ 2 3 2 4 4 2" xfId="420"/>
    <cellStyle name="货币 2 7 2 2" xfId="421"/>
    <cellStyle name="?鹎%U龡&amp;H齲_x0001_C铣_x0014__x0007__x0001__x0001_ 2 2 3 2 3 2" xfId="422"/>
    <cellStyle name="货币 2 7 3" xfId="423"/>
    <cellStyle name="常规 8 2 2" xfId="424"/>
    <cellStyle name="?鹎%U龡&amp;H齲_x0001_C铣_x0014__x0007__x0001__x0001_ 2 2 3 2 4" xfId="425"/>
    <cellStyle name="货币 2 7 3 2" xfId="426"/>
    <cellStyle name="常规 8 2 2 2" xfId="427"/>
    <cellStyle name="?鹎%U龡&amp;H齲_x0001_C铣_x0014__x0007__x0001__x0001_ 2 2 3 2 4 2" xfId="428"/>
    <cellStyle name="货币 2 7 4" xfId="429"/>
    <cellStyle name="常规 8 2 3" xfId="430"/>
    <cellStyle name="?鹎%U龡&amp;H齲_x0001_C铣_x0014__x0007__x0001__x0001_ 2 2 3 2 5" xfId="431"/>
    <cellStyle name="20% - 强调文字颜色 1 2 4 2" xfId="432"/>
    <cellStyle name="?鹎%U龡&amp;H齲_x0001_C铣_x0014__x0007__x0001__x0001_ 2 2 3 2_2015财政决算公开" xfId="433"/>
    <cellStyle name="解释性文本 4 3" xfId="434"/>
    <cellStyle name="?鹎%U龡&amp;H齲_x0001_C铣_x0014__x0007__x0001__x0001_ 2 2 9 2" xfId="435"/>
    <cellStyle name="?鹎%U龡&amp;H齲_x0001_C铣_x0014__x0007__x0001__x0001_ 2 3 2" xfId="436"/>
    <cellStyle name="?鹎%U龡&amp;H齲_x0001_C铣_x0014__x0007__x0001__x0001_ 2 2 3 3" xfId="437"/>
    <cellStyle name="?鹎%U龡&amp;H齲_x0001_C铣_x0014__x0007__x0001__x0001_ 2 2 3 3 2" xfId="438"/>
    <cellStyle name="?鹎%U龡&amp;H齲_x0001_C铣_x0014__x0007__x0001__x0001_ 2 2 3 3 2 2" xfId="439"/>
    <cellStyle name="?鹎%U龡&amp;H齲_x0001_C铣_x0014__x0007__x0001__x0001_ 2 4" xfId="440"/>
    <cellStyle name="货币 2 8 2" xfId="441"/>
    <cellStyle name="?鹎%U龡&amp;H齲_x0001_C铣_x0014__x0007__x0001__x0001_ 2 2 3 3 3" xfId="442"/>
    <cellStyle name="计算 2 4" xfId="443"/>
    <cellStyle name="?鹎%U龡&amp;H齲_x0001_C铣_x0014__x0007__x0001__x0001_ 2 2 3 3 3 2" xfId="444"/>
    <cellStyle name="常规 8 3 2" xfId="445"/>
    <cellStyle name="60% - 强调文字颜色 1 3 2 2 2 2" xfId="446"/>
    <cellStyle name="?鹎%U龡&amp;H齲_x0001_C铣_x0014__x0007__x0001__x0001_ 2 2 3 3 4" xfId="447"/>
    <cellStyle name="60% - 强调文字颜色 6 2 4" xfId="448"/>
    <cellStyle name="60% - 强调文字颜色 2 5 3 2" xfId="449"/>
    <cellStyle name="?鹎%U龡&amp;H齲_x0001_C铣_x0014__x0007__x0001__x0001_ 3 4 5_2015财政决算公开" xfId="450"/>
    <cellStyle name="?鹎%U龡&amp;H齲_x0001_C铣_x0014__x0007__x0001__x0001_ 3 2 2 2 3_2015财政决算公开" xfId="451"/>
    <cellStyle name="?鹎%U龡&amp;H齲_x0001_C铣_x0014__x0007__x0001__x0001_ 2 2 3 4" xfId="452"/>
    <cellStyle name="百分比 2 2 2 4" xfId="453"/>
    <cellStyle name="?鹎%U龡&amp;H齲_x0001_C铣_x0014__x0007__x0001__x0001_ 2 2 3 4 2 2" xfId="454"/>
    <cellStyle name="60% - 强调文字颜色 6 3 2 2" xfId="455"/>
    <cellStyle name="?鹎%U龡&amp;H齲_x0001_C铣_x0014__x0007__x0001__x0001_ 3 2 2 8" xfId="456"/>
    <cellStyle name="货币 2 9 2" xfId="457"/>
    <cellStyle name="?鹎%U龡&amp;H齲_x0001_C铣_x0014__x0007__x0001__x0001_ 2 2 3 4 3" xfId="458"/>
    <cellStyle name="?鹎%U龡&amp;H齲_x0001_C铣_x0014__x0007__x0001__x0001_ 2 2 3 4 3 2" xfId="459"/>
    <cellStyle name="检查单元格 4 2 2 2" xfId="460"/>
    <cellStyle name="?鹎%U龡&amp;H齲_x0001_C铣_x0014__x0007__x0001__x0001_ 3 2 3 8" xfId="461"/>
    <cellStyle name="60% - 强调文字颜色 6 3 3 2" xfId="462"/>
    <cellStyle name="常规 8 4 2" xfId="463"/>
    <cellStyle name="常规 4 2 4 2 2" xfId="464"/>
    <cellStyle name="?鹎%U龡&amp;H齲_x0001_C铣_x0014__x0007__x0001__x0001_ 2 2 3 4 4" xfId="465"/>
    <cellStyle name="?鹎%U龡&amp;H齲_x0001_C铣_x0014__x0007__x0001__x0001_ 2 2 3 4 4 2" xfId="466"/>
    <cellStyle name="?鹎%U龡&amp;H齲_x0001_C铣_x0014__x0007__x0001__x0001_ 3 2 2 2 8" xfId="467"/>
    <cellStyle name="40% - 强调文字颜色 5 2 3_2015财政决算公开" xfId="468"/>
    <cellStyle name="?鹎%U龡&amp;H齲_x0001_C铣_x0014__x0007__x0001__x0001_ 2 2 3 5" xfId="469"/>
    <cellStyle name="?鹎%U龡&amp;H齲_x0001_C铣_x0014__x0007__x0001__x0001_ 2 2 3 5 2" xfId="470"/>
    <cellStyle name="?鹎%U龡&amp;H齲_x0001_C铣_x0014__x0007__x0001__x0001_ 2 2 3 6" xfId="471"/>
    <cellStyle name="差 3 2 3 2" xfId="472"/>
    <cellStyle name="?鹎%U龡&amp;H齲_x0001_C铣_x0014__x0007__x0001__x0001_ 3 4 4 2" xfId="473"/>
    <cellStyle name="?鹎%U龡&amp;H齲_x0001_C铣_x0014__x0007__x0001__x0001_ 3 2 2 2 2 2" xfId="474"/>
    <cellStyle name="差 5 2 3" xfId="475"/>
    <cellStyle name="?鹎%U龡&amp;H齲_x0001_C铣_x0014__x0007__x0001__x0001_ 3 2 4 2 2" xfId="476"/>
    <cellStyle name="?鹎%U龡&amp;H齲_x0001_C铣_x0014__x0007__x0001__x0001_ 2 2 3 7" xfId="477"/>
    <cellStyle name="?鹎%U龡&amp;H齲_x0001_C铣_x0014__x0007__x0001__x0001_ 3 4 4 3" xfId="478"/>
    <cellStyle name="?鹎%U龡&amp;H齲_x0001_C铣_x0014__x0007__x0001__x0001_ 3 2 2 2 2 3" xfId="479"/>
    <cellStyle name="?鹎%U龡&amp;H齲_x0001_C铣_x0014__x0007__x0001__x0001_ 2 2 3 7 2" xfId="480"/>
    <cellStyle name="?鹎%U龡&amp;H齲_x0001_C铣_x0014__x0007__x0001__x0001_ 3 4 4 3 2" xfId="481"/>
    <cellStyle name="?鹎%U龡&amp;H齲_x0001_C铣_x0014__x0007__x0001__x0001_ 3 2 2 2 2 3 2" xfId="482"/>
    <cellStyle name="?鹎%U龡&amp;H齲_x0001_C铣_x0014__x0007__x0001__x0001_ 2 2 4 2" xfId="483"/>
    <cellStyle name="20% - 强调文字颜色 3 2 4 2 2" xfId="484"/>
    <cellStyle name="?鹎%U龡&amp;H齲_x0001_C铣_x0014__x0007__x0001__x0001_ 2 2 4 3" xfId="485"/>
    <cellStyle name="?鹎%U龡&amp;H齲_x0001_C铣_x0014__x0007__x0001__x0001_ 2 2 4 3 2" xfId="486"/>
    <cellStyle name="?鹎%U龡&amp;H齲_x0001_C铣_x0014__x0007__x0001__x0001_ 2 2 4 4" xfId="487"/>
    <cellStyle name="?鹎%U龡&amp;H齲_x0001_C铣_x0014__x0007__x0001__x0001_ 2 4 2 2_2015财政决算公开" xfId="488"/>
    <cellStyle name="?鹎%U龡&amp;H齲_x0001_C铣_x0014__x0007__x0001__x0001_ 2 2 4 4 2" xfId="489"/>
    <cellStyle name="20% - 强调文字颜色 5 2 2 2 2 2" xfId="490"/>
    <cellStyle name="?鹎%U龡&amp;H齲_x0001_C铣_x0014__x0007__x0001__x0001_ 2 2 4 5" xfId="491"/>
    <cellStyle name="20% - 强调文字颜色 4 6 2" xfId="492"/>
    <cellStyle name="?鹎%U龡&amp;H齲_x0001_C铣_x0014__x0007__x0001__x0001_ 2 2 4_2015财政决算公开" xfId="493"/>
    <cellStyle name="?鹎%U龡&amp;H齲_x0001_C铣_x0014__x0007__x0001__x0001_ 3 4 6 5" xfId="494"/>
    <cellStyle name="?鹎%U龡&amp;H齲_x0001_C铣_x0014__x0007__x0001__x0001_ 3 2 2 2 4 5" xfId="495"/>
    <cellStyle name="常规 11 2" xfId="496"/>
    <cellStyle name="?鹎%U龡&amp;H齲_x0001_C铣_x0014__x0007__x0001__x0001_ 2 2 5" xfId="497"/>
    <cellStyle name="烹拳 [0]_laroux" xfId="498"/>
    <cellStyle name="常规 11 2 2" xfId="499"/>
    <cellStyle name="?鹎%U龡&amp;H齲_x0001_C铣_x0014__x0007__x0001__x0001_ 2 2 5 2" xfId="500"/>
    <cellStyle name="常规 11 2 2 2" xfId="501"/>
    <cellStyle name="60% - 强调文字颜色 3 3 5" xfId="502"/>
    <cellStyle name="60% - 强调文字颜色 2 2 4 3" xfId="503"/>
    <cellStyle name="?鹎%U龡&amp;H齲_x0001_C铣_x0014__x0007__x0001__x0001_ 2 2 5 2 2" xfId="504"/>
    <cellStyle name="常规 11 2 3" xfId="505"/>
    <cellStyle name="?鹎%U龡&amp;H齲_x0001_C铣_x0014__x0007__x0001__x0001_ 2 2 5 3" xfId="506"/>
    <cellStyle name="常规 11 2 3 2" xfId="507"/>
    <cellStyle name="?鹎%U龡&amp;H齲_x0001_C铣_x0014__x0007__x0001__x0001_ 2 2 5 3 2" xfId="508"/>
    <cellStyle name="常规 11 2 4" xfId="509"/>
    <cellStyle name="强调文字颜色 1 3 3 2 2" xfId="510"/>
    <cellStyle name="?鹎%U龡&amp;H齲_x0001_C铣_x0014__x0007__x0001__x0001_ 2 2 5 4" xfId="511"/>
    <cellStyle name="?鹎%U龡&amp;H齲_x0001_C铣_x0014__x0007__x0001__x0001_ 2 2 5 4 2" xfId="512"/>
    <cellStyle name="?鹎%U龡&amp;H齲_x0001_C铣_x0014__x0007__x0001__x0001_ 2 4 4 2 2" xfId="513"/>
    <cellStyle name="40% - 强调文字颜色 5 6 3" xfId="514"/>
    <cellStyle name="60% - 强调文字颜色 2 3 2 2 3" xfId="515"/>
    <cellStyle name="?鹎%U龡&amp;H齲_x0001_C铣_x0014__x0007__x0001__x0001_ 2 2 5 5" xfId="516"/>
    <cellStyle name="常规 11 2 5" xfId="517"/>
    <cellStyle name="?鹎%U龡&amp;H齲_x0001_C铣_x0014__x0007__x0001__x0001_ 2 4 5 4" xfId="518"/>
    <cellStyle name="常规 13 2 4" xfId="519"/>
    <cellStyle name="?鹎%U龡&amp;H齲_x0001_C铣_x0014__x0007__x0001__x0001_ 2 2 5_2015财政决算公开" xfId="520"/>
    <cellStyle name="?鹎%U龡&amp;H齲_x0001_C铣_x0014__x0007__x0001__x0001_ 3 2 2 2 7 2" xfId="521"/>
    <cellStyle name="?鹎%U龡&amp;H齲_x0001_C铣_x0014__x0007__x0001__x0001_ 2 2 6" xfId="522"/>
    <cellStyle name="?鹎%U龡&amp;H齲_x0001_C铣_x0014__x0007__x0001__x0001_ 3 4 9 2" xfId="523"/>
    <cellStyle name="常规 11 3" xfId="524"/>
    <cellStyle name="?鹎%U龡&amp;H齲_x0001_C铣_x0014__x0007__x0001__x0001_ 2 3 2 2 3" xfId="525"/>
    <cellStyle name="?鹎%U龡&amp;H齲_x0001_C铣_x0014__x0007__x0001__x0001_ 2 2 6 2" xfId="526"/>
    <cellStyle name="40% - 强调文字颜色 2 3 2 2 3" xfId="527"/>
    <cellStyle name="常规 11 3 2" xfId="528"/>
    <cellStyle name="?鹎%U龡&amp;H齲_x0001_C铣_x0014__x0007__x0001__x0001_ 2 3 2 2 3 2" xfId="529"/>
    <cellStyle name="?鹎%U龡&amp;H齲_x0001_C铣_x0014__x0007__x0001__x0001_ 2 2 6 2 2" xfId="530"/>
    <cellStyle name="60% - 强调文字颜色 4 3 5" xfId="531"/>
    <cellStyle name="常规 11 3 2 2" xfId="532"/>
    <cellStyle name="常规 18" xfId="533"/>
    <cellStyle name="常规 23" xfId="534"/>
    <cellStyle name="检查单元格 2 2 4" xfId="535"/>
    <cellStyle name="?鹎%U龡&amp;H齲_x0001_C铣_x0014__x0007__x0001__x0001_ 2 3 2 2 4" xfId="536"/>
    <cellStyle name="?鹎%U龡&amp;H齲_x0001_C铣_x0014__x0007__x0001__x0001_ 2 2 6 3" xfId="537"/>
    <cellStyle name="常规 11 3 3" xfId="538"/>
    <cellStyle name="?鹎%U龡&amp;H齲_x0001_C铣_x0014__x0007__x0001__x0001_ 2 3 2 2 4 2" xfId="539"/>
    <cellStyle name="?鹎%U龡&amp;H齲_x0001_C铣_x0014__x0007__x0001__x0001_ 2 2 6 3 2" xfId="540"/>
    <cellStyle name="常规 68" xfId="541"/>
    <cellStyle name="常规 73" xfId="542"/>
    <cellStyle name="检查单元格 2 3 4" xfId="543"/>
    <cellStyle name="?鹎%U龡&amp;H齲_x0001_C铣_x0014__x0007__x0001__x0001_ 2 3 2 2 5" xfId="544"/>
    <cellStyle name="?鹎%U龡&amp;H齲_x0001_C铣_x0014__x0007__x0001__x0001_ 2 2 6 4" xfId="545"/>
    <cellStyle name="表标题 2 2 2" xfId="546"/>
    <cellStyle name="常规 11 3 4" xfId="547"/>
    <cellStyle name="?鹎%U龡&amp;H齲_x0001_C铣_x0014__x0007__x0001__x0001_ 2 2 6_2015财政决算公开" xfId="548"/>
    <cellStyle name="?鹎%U龡&amp;H齲_x0001_C铣_x0014__x0007__x0001__x0001_ 2 2 7" xfId="549"/>
    <cellStyle name="常规 11 4" xfId="550"/>
    <cellStyle name="货币 2 3 3 2" xfId="551"/>
    <cellStyle name="链接单元格 3 2 2" xfId="552"/>
    <cellStyle name="?鹎%U龡&amp;H齲_x0001_C铣_x0014__x0007__x0001__x0001_ 2 3 2 3 3" xfId="553"/>
    <cellStyle name="标题 5" xfId="554"/>
    <cellStyle name="常规 11 4 2" xfId="555"/>
    <cellStyle name="货币 2 3 3 2 2" xfId="556"/>
    <cellStyle name="?鹎%U龡&amp;H齲_x0001_C铣_x0014__x0007__x0001__x0001_ 2 2 7 2" xfId="557"/>
    <cellStyle name="解释性文本 2 3" xfId="558"/>
    <cellStyle name="链接单元格 3 2 2 2" xfId="559"/>
    <cellStyle name="?鹎%U龡&amp;H齲_x0001_C铣_x0014__x0007__x0001__x0001_ 2 3 2 3 4" xfId="560"/>
    <cellStyle name="标题 6" xfId="561"/>
    <cellStyle name="?鹎%U龡&amp;H齲_x0001_C铣_x0014__x0007__x0001__x0001_ 2 2 7 3" xfId="562"/>
    <cellStyle name="解释性文本 2 4" xfId="563"/>
    <cellStyle name="?鹎%U龡&amp;H齲_x0001_C铣_x0014__x0007__x0001__x0001_ 2 2 7 3 2" xfId="564"/>
    <cellStyle name="?鹎%U龡&amp;H齲_x0001_C铣_x0014__x0007__x0001__x0001_ 2 4 10" xfId="565"/>
    <cellStyle name="常规 2 2 2 2_2015财政决算公开" xfId="566"/>
    <cellStyle name="?鹎%U龡&amp;H齲_x0001_C铣_x0014__x0007__x0001__x0001_ 2 2 7 4" xfId="567"/>
    <cellStyle name="表标题 2 3 2" xfId="568"/>
    <cellStyle name="?鹎%U龡&amp;H齲_x0001_C铣_x0014__x0007__x0001__x0001_ 2 4 4 4 2" xfId="569"/>
    <cellStyle name="注释 2 4 3" xfId="570"/>
    <cellStyle name="20% - 强调文字颜色 3 5_2015财政决算公开" xfId="571"/>
    <cellStyle name="常规 2 3 2 3 5" xfId="572"/>
    <cellStyle name="?鹎%U龡&amp;H齲_x0001_C铣_x0014__x0007__x0001__x0001_ 2 2 7 5" xfId="573"/>
    <cellStyle name="?鹎%U龡&amp;H齲_x0001_C铣_x0014__x0007__x0001__x0001_ 2 2 7_2015财政决算公开" xfId="574"/>
    <cellStyle name="60% - 强调文字颜色 6 2 5 2" xfId="575"/>
    <cellStyle name="解释性文本 3 2 2 2" xfId="576"/>
    <cellStyle name="?鹎%U龡&amp;H齲_x0001_C铣_x0014__x0007__x0001__x0001_ 2 3" xfId="577"/>
    <cellStyle name="60% - 强调文字颜色 2 7 2" xfId="578"/>
    <cellStyle name="?鹎%U龡&amp;H齲_x0001_C铣_x0014__x0007__x0001__x0001_ 2 2 9" xfId="579"/>
    <cellStyle name="?鹎%U龡&amp;H齲_x0001_C铣_x0014__x0007__x0001__x0001_ 4 10" xfId="580"/>
    <cellStyle name="常规 11 6" xfId="581"/>
    <cellStyle name="货币 2 3 3 4" xfId="582"/>
    <cellStyle name="?鹎%U龡&amp;H齲_x0001_C铣_x0014__x0007__x0001__x0001_ 3 2 3 3 3" xfId="583"/>
    <cellStyle name="40% - 强调文字颜色 2 2_2015财政决算公开" xfId="584"/>
    <cellStyle name="?鹎%U龡&amp;H齲_x0001_C铣_x0014__x0007__x0001__x0001_ 2 2_2015财政决算公开" xfId="585"/>
    <cellStyle name="常规 28 3" xfId="586"/>
    <cellStyle name="常规 33 3" xfId="587"/>
    <cellStyle name="货币 3 2 8" xfId="588"/>
    <cellStyle name="?鹎%U龡&amp;H齲_x0001_C铣_x0014__x0007__x0001__x0001_ 2 3 2 2" xfId="589"/>
    <cellStyle name="40% - 强调文字颜色 4 5 2_2015财政决算公开" xfId="590"/>
    <cellStyle name="?鹎%U龡&amp;H齲_x0001_C铣_x0014__x0007__x0001__x0001_ 2 3 2 2 2" xfId="591"/>
    <cellStyle name="?鹎%U龡&amp;H齲_x0001_C铣_x0014__x0007__x0001__x0001_ 2 3 2 2 2 2" xfId="592"/>
    <cellStyle name="?鹎%U龡&amp;H齲_x0001_C铣_x0014__x0007__x0001__x0001_ 3 2 5 3 2" xfId="593"/>
    <cellStyle name="?鹎%U龡&amp;H齲_x0001_C铣_x0014__x0007__x0001__x0001_ 3 2 2 3 3 2" xfId="594"/>
    <cellStyle name="?鹎%U龡&amp;H齲_x0001_C铣_x0014__x0007__x0001__x0001_ 2 3 2 2_2015财政决算公开" xfId="595"/>
    <cellStyle name="?鹎%U龡&amp;H齲_x0001_C铣_x0014__x0007__x0001__x0001_ 2 3 2 3" xfId="596"/>
    <cellStyle name="20% - 强调文字颜色 5 2 3 2 2" xfId="597"/>
    <cellStyle name="?鹎%U龡&amp;H齲_x0001_C铣_x0014__x0007__x0001__x0001_ 2 3 2 3_2015财政决算公开" xfId="598"/>
    <cellStyle name="40% - 强调文字颜色 3 7 2" xfId="599"/>
    <cellStyle name="?鹎%U龡&amp;H齲_x0001_C铣_x0014__x0007__x0001__x0001_ 2 3 2 4" xfId="600"/>
    <cellStyle name="?鹎%U龡&amp;H齲_x0001_C铣_x0014__x0007__x0001__x0001_ 2 3 2 4 2" xfId="601"/>
    <cellStyle name="?鹎%U龡&amp;H齲_x0001_C铣_x0014__x0007__x0001__x0001_ 2 3 4_2015财政决算公开" xfId="602"/>
    <cellStyle name="常规 8 3 3" xfId="603"/>
    <cellStyle name="?鹎%U龡&amp;H齲_x0001_C铣_x0014__x0007__x0001__x0001_ 2 3 2 4 2 2" xfId="604"/>
    <cellStyle name="?鹎%U龡&amp;H齲_x0001_C铣_x0014__x0007__x0001__x0001_ 3 2 2 2 2 4 2" xfId="605"/>
    <cellStyle name="?鹎%U龡&amp;H齲_x0001_C铣_x0014__x0007__x0001__x0001_ 3 4 4 4 2" xfId="606"/>
    <cellStyle name="40% - 着色 4" xfId="607"/>
    <cellStyle name="?鹎%U龡&amp;H齲_x0001_C铣_x0014__x0007__x0001__x0001_ 2 3 2 4_2015财政决算公开" xfId="608"/>
    <cellStyle name="?鹎%U龡&amp;H齲_x0001_C铣_x0014__x0007__x0001__x0001_ 2 3 2 5" xfId="609"/>
    <cellStyle name="?鹎%U龡&amp;H齲_x0001_C铣_x0014__x0007__x0001__x0001_ 2 3 2 5 2" xfId="610"/>
    <cellStyle name="?鹎%U龡&amp;H齲_x0001_C铣_x0014__x0007__x0001__x0001_ 2 3 2 6" xfId="611"/>
    <cellStyle name="?鹎%U龡&amp;H齲_x0001_C铣_x0014__x0007__x0001__x0001_ 2 3 2 6 2" xfId="612"/>
    <cellStyle name="?鹎%U龡&amp;H齲_x0001_C铣_x0014__x0007__x0001__x0001_ 3 2 2 5_2015财政决算公开" xfId="613"/>
    <cellStyle name="货币 4 9" xfId="614"/>
    <cellStyle name="?鹎%U龡&amp;H齲_x0001_C铣_x0014__x0007__x0001__x0001_ 2 3 2 7" xfId="615"/>
    <cellStyle name="?鹎%U龡&amp;H齲_x0001_C铣_x0014__x0007__x0001__x0001_ 3 3 2 4 2" xfId="616"/>
    <cellStyle name="?鹎%U龡&amp;H齲_x0001_C铣_x0014__x0007__x0001__x0001_ 2 3 2 7 2" xfId="617"/>
    <cellStyle name="?鹎%U龡&amp;H齲_x0001_C铣_x0014__x0007__x0001__x0001_ 3 3 2 4 2 2" xfId="618"/>
    <cellStyle name="?鹎%U龡&amp;H齲_x0001_C铣_x0014__x0007__x0001__x0001_ 2 3 3" xfId="619"/>
    <cellStyle name="?鹎%U龡&amp;H齲_x0001_C铣_x0014__x0007__x0001__x0001_ 2 3 3 2" xfId="620"/>
    <cellStyle name="?鹎%U龡&amp;H齲_x0001_C铣_x0014__x0007__x0001__x0001_ 2 3 3 3" xfId="621"/>
    <cellStyle name="?鹎%U龡&amp;H齲_x0001_C铣_x0014__x0007__x0001__x0001_ 2 3 3 3 2" xfId="622"/>
    <cellStyle name="?鹎%U龡&amp;H齲_x0001_C铣_x0014__x0007__x0001__x0001_ 2 3 3 4 2" xfId="623"/>
    <cellStyle name="?鹎%U龡&amp;H齲_x0001_C铣_x0014__x0007__x0001__x0001_ 2 3 3 5" xfId="624"/>
    <cellStyle name="标题 1 2 2" xfId="625"/>
    <cellStyle name="?鹎%U龡&amp;H齲_x0001_C铣_x0014__x0007__x0001__x0001_ 3 2 5" xfId="626"/>
    <cellStyle name="后继超级链接 3 2" xfId="627"/>
    <cellStyle name="?鹎%U龡&amp;H齲_x0001_C铣_x0014__x0007__x0001__x0001_ 3 2 2 3" xfId="628"/>
    <cellStyle name="?鹎%U龡&amp;H齲_x0001_C铣_x0014__x0007__x0001__x0001_ 2 3 3_2015财政决算公开" xfId="629"/>
    <cellStyle name="?鹎%U龡&amp;H齲_x0001_C铣_x0014__x0007__x0001__x0001_ 2 3 4" xfId="630"/>
    <cellStyle name="40% - 强调文字颜色 6 5_2015财政决算公开" xfId="631"/>
    <cellStyle name="?鹎%U龡&amp;H齲_x0001_C铣_x0014__x0007__x0001__x0001_ 2 3_2015财政决算公开" xfId="632"/>
    <cellStyle name="?鹎%U龡&amp;H齲_x0001_C铣_x0014__x0007__x0001__x0001_ 2 3 4 2" xfId="633"/>
    <cellStyle name="?鹎%U龡&amp;H齲_x0001_C铣_x0014__x0007__x0001__x0001_ 2 3 4 2 2" xfId="634"/>
    <cellStyle name="60% - 强调文字颜色 2 2 2 2 3" xfId="635"/>
    <cellStyle name="?鹎%U龡&amp;H齲_x0001_C铣_x0014__x0007__x0001__x0001_ 2 3 4 3" xfId="636"/>
    <cellStyle name="40% - 强调文字颜色 4 2 2 2_2015财政决算公开" xfId="637"/>
    <cellStyle name="?鹎%U龡&amp;H齲_x0001_C铣_x0014__x0007__x0001__x0001_ 2 3 4 4" xfId="638"/>
    <cellStyle name="?鹎%U龡&amp;H齲_x0001_C铣_x0014__x0007__x0001__x0001_ 2 3 4 4 2" xfId="639"/>
    <cellStyle name="常规 2 2 2 3 5" xfId="640"/>
    <cellStyle name="?鹎%U龡&amp;H齲_x0001_C铣_x0014__x0007__x0001__x0001_ 2 3 4 5" xfId="641"/>
    <cellStyle name="标题 1 3 2" xfId="642"/>
    <cellStyle name="?鹎%U龡&amp;H齲_x0001_C铣_x0014__x0007__x0001__x0001_ 2 3 5" xfId="643"/>
    <cellStyle name="常规 12 2" xfId="644"/>
    <cellStyle name="好 4 2 2" xfId="645"/>
    <cellStyle name="?鹎%U龡&amp;H齲_x0001_C铣_x0014__x0007__x0001__x0001_ 2 3 5 2 2" xfId="646"/>
    <cellStyle name="60% - 强调文字颜色 2 2 3 2 3" xfId="647"/>
    <cellStyle name="60% - 强调文字颜色 3 2 4 3" xfId="648"/>
    <cellStyle name="常规 12 2 2 2" xfId="649"/>
    <cellStyle name="千位分隔 2 2 8" xfId="650"/>
    <cellStyle name="?鹎%U龡&amp;H齲_x0001_C铣_x0014__x0007__x0001__x0001_ 2 3 5 3 2" xfId="651"/>
    <cellStyle name="常规 12 2 3 2" xfId="652"/>
    <cellStyle name="常规 2 2 3 2 5" xfId="653"/>
    <cellStyle name="?鹎%U龡&amp;H齲_x0001_C铣_x0014__x0007__x0001__x0001_ 2 3 5_2015财政决算公开" xfId="654"/>
    <cellStyle name="20% - 强调文字颜色 5 6 3" xfId="655"/>
    <cellStyle name="60% - 强调文字颜色 1 5 2 2" xfId="656"/>
    <cellStyle name="常规 12 2_2015财政决算公开" xfId="657"/>
    <cellStyle name="?鹎%U龡&amp;H齲_x0001_C铣_x0014__x0007__x0001__x0001_ 2 3 6" xfId="658"/>
    <cellStyle name="常规 12 3" xfId="659"/>
    <cellStyle name="好 4 2 3" xfId="660"/>
    <cellStyle name="?鹎%U龡&amp;H齲_x0001_C铣_x0014__x0007__x0001__x0001_ 2 3 6 2" xfId="661"/>
    <cellStyle name="常规 12 3 2" xfId="662"/>
    <cellStyle name="?鹎%U龡&amp;H齲_x0001_C铣_x0014__x0007__x0001__x0001_ 2 3 6 2 2" xfId="663"/>
    <cellStyle name="常规 12 3 2 2" xfId="664"/>
    <cellStyle name="?鹎%U龡&amp;H齲_x0001_C铣_x0014__x0007__x0001__x0001_ 2 3 6 3" xfId="665"/>
    <cellStyle name="常规 12 3 3" xfId="666"/>
    <cellStyle name="霓付_laroux" xfId="667"/>
    <cellStyle name="千位分隔 3 2 8" xfId="668"/>
    <cellStyle name="?鹎%U龡&amp;H齲_x0001_C铣_x0014__x0007__x0001__x0001_ 2 3 6 3 2" xfId="669"/>
    <cellStyle name="?鹎%U龡&amp;H齲_x0001_C铣_x0014__x0007__x0001__x0001_ 2 3 6 4" xfId="670"/>
    <cellStyle name="表标题 3 2 2" xfId="671"/>
    <cellStyle name="?鹎%U龡&amp;H齲_x0001_C铣_x0014__x0007__x0001__x0001_ 2 4 5_2015财政决算公开" xfId="672"/>
    <cellStyle name="40% - 强调文字颜色 1 4 4" xfId="673"/>
    <cellStyle name="常规 13 2_2015财政决算公开" xfId="674"/>
    <cellStyle name="?鹎%U龡&amp;H齲_x0001_C铣_x0014__x0007__x0001__x0001_ 2 3 6 4 2" xfId="675"/>
    <cellStyle name="?鹎%U龡&amp;H齲_x0001_C铣_x0014__x0007__x0001__x0001_ 2 3 7" xfId="676"/>
    <cellStyle name="常规 12 4" xfId="677"/>
    <cellStyle name="货币 2 3 4 2" xfId="678"/>
    <cellStyle name="链接单元格 3 3 2" xfId="679"/>
    <cellStyle name="?鹎%U龡&amp;H齲_x0001_C铣_x0014__x0007__x0001__x0001_ 2 3 7 2" xfId="680"/>
    <cellStyle name="常规 12 4 2" xfId="681"/>
    <cellStyle name="货币 2 3 4 2 2" xfId="682"/>
    <cellStyle name="?鹎%U龡&amp;H齲_x0001_C铣_x0014__x0007__x0001__x0001_ 3 2" xfId="683"/>
    <cellStyle name="?鹎%U龡&amp;H齲_x0001_C铣_x0014__x0007__x0001__x0001_ 3 3 3 2 2" xfId="684"/>
    <cellStyle name="?鹎%U龡&amp;H齲_x0001_C铣_x0014__x0007__x0001__x0001_ 2 3 8" xfId="685"/>
    <cellStyle name="常规 12 5" xfId="686"/>
    <cellStyle name="货币 2 3 4 3" xfId="687"/>
    <cellStyle name="?鹎%U龡&amp;H齲_x0001_C铣_x0014__x0007__x0001__x0001_ 3 2 2" xfId="688"/>
    <cellStyle name="?鹎%U龡&amp;H齲_x0001_C铣_x0014__x0007__x0001__x0001_ 2 3 8 2" xfId="689"/>
    <cellStyle name="常规 12 5 2" xfId="690"/>
    <cellStyle name="货币 2 3 4 3 2" xfId="691"/>
    <cellStyle name="?鹎%U龡&amp;H齲_x0001_C铣_x0014__x0007__x0001__x0001_ 2 3 9" xfId="692"/>
    <cellStyle name="常规 12 6" xfId="693"/>
    <cellStyle name="货币 2 3 4 4" xfId="694"/>
    <cellStyle name="?鹎%U龡&amp;H齲_x0001_C铣_x0014__x0007__x0001__x0001_ 2 3 9 2" xfId="695"/>
    <cellStyle name="货币 2 3 4 4 2" xfId="696"/>
    <cellStyle name="?鹎%U龡&amp;H齲_x0001_C铣_x0014__x0007__x0001__x0001_ 2 4 2" xfId="697"/>
    <cellStyle name="差 2 3 2 2" xfId="698"/>
    <cellStyle name="?鹎%U龡&amp;H齲_x0001_C铣_x0014__x0007__x0001__x0001_ 2 5 3 2" xfId="699"/>
    <cellStyle name="好 2" xfId="700"/>
    <cellStyle name="?鹎%U龡&amp;H齲_x0001_C铣_x0014__x0007__x0001__x0001_ 2 4 2 2 2" xfId="701"/>
    <cellStyle name="?鹎%U龡&amp;H齲_x0001_C铣_x0014__x0007__x0001__x0001_ 3 3 2 2_2015财政决算公开" xfId="702"/>
    <cellStyle name="40% - 强调文字颜色 3 6 3" xfId="703"/>
    <cellStyle name="?鹎%U龡&amp;H齲_x0001_C铣_x0014__x0007__x0001__x0001_ 2 4 2 6" xfId="704"/>
    <cellStyle name="?鹎%U龡&amp;H齲_x0001_C铣_x0014__x0007__x0001__x0001_ 2 4 2 2 2 2" xfId="705"/>
    <cellStyle name="?鹎%U龡&amp;H齲_x0001_C铣_x0014__x0007__x0001__x0001_ 3 2 6 2" xfId="706"/>
    <cellStyle name="?鹎%U龡&amp;H齲_x0001_C铣_x0014__x0007__x0001__x0001_ 3 2 2 4 2" xfId="707"/>
    <cellStyle name="?鹎%U龡&amp;H齲_x0001_C铣_x0014__x0007__x0001__x0001_ 3 6 4" xfId="708"/>
    <cellStyle name="20% - 强调文字颜色 1 6" xfId="709"/>
    <cellStyle name="?鹎%U龡&amp;H齲_x0001_C铣_x0014__x0007__x0001__x0001_ 2 4 2 2 3" xfId="710"/>
    <cellStyle name="?鹎%U龡&amp;H齲_x0001_C铣_x0014__x0007__x0001__x0001_ 3 2 6 2 2" xfId="711"/>
    <cellStyle name="?鹎%U龡&amp;H齲_x0001_C铣_x0014__x0007__x0001__x0001_ 3 2 2 4 2 2" xfId="712"/>
    <cellStyle name="20% - 强调文字颜色 1 6 2" xfId="713"/>
    <cellStyle name="?鹎%U龡&amp;H齲_x0001_C铣_x0014__x0007__x0001__x0001_ 2 4 2 2 3 2" xfId="714"/>
    <cellStyle name="?鹎%U龡&amp;H齲_x0001_C铣_x0014__x0007__x0001__x0001_ 3 2 6 3" xfId="715"/>
    <cellStyle name="?鹎%U龡&amp;H齲_x0001_C铣_x0014__x0007__x0001__x0001_ 3 2 2 4 3" xfId="716"/>
    <cellStyle name="20% - 强调文字颜色 1 7" xfId="717"/>
    <cellStyle name="60% - 强调文字颜色 4 4 2 2" xfId="718"/>
    <cellStyle name="?鹎%U龡&amp;H齲_x0001_C铣_x0014__x0007__x0001__x0001_ 2 4 2 2 4" xfId="719"/>
    <cellStyle name="货币 3 2 3 3 2" xfId="720"/>
    <cellStyle name="?鹎%U龡&amp;H齲_x0001_C铣_x0014__x0007__x0001__x0001_ 3 2 6 3 2" xfId="721"/>
    <cellStyle name="?鹎%U龡&amp;H齲_x0001_C铣_x0014__x0007__x0001__x0001_ 3 2 2 4 3 2" xfId="722"/>
    <cellStyle name="20% - 强调文字颜色 1 7 2" xfId="723"/>
    <cellStyle name="60% - 强调文字颜色 4 4 2 2 2" xfId="724"/>
    <cellStyle name="?鹎%U龡&amp;H齲_x0001_C铣_x0014__x0007__x0001__x0001_ 2 4 2 2 4 2" xfId="725"/>
    <cellStyle name="?鹎%U龡&amp;H齲_x0001_C铣_x0014__x0007__x0001__x0001_ 2 5 4" xfId="726"/>
    <cellStyle name="差 2 3 3" xfId="727"/>
    <cellStyle name="?鹎%U龡&amp;H齲_x0001_C铣_x0014__x0007__x0001__x0001_ 2 4 2 3" xfId="728"/>
    <cellStyle name="?鹎%U龡&amp;H齲_x0001_C铣_x0014__x0007__x0001__x0001_ 3 2 2 2 4 2 2" xfId="729"/>
    <cellStyle name="?鹎%U龡&amp;H齲_x0001_C铣_x0014__x0007__x0001__x0001_ 3 4 6 2 2" xfId="730"/>
    <cellStyle name="20% - 强调文字颜色 2 2 7" xfId="731"/>
    <cellStyle name="?鹎%U龡&amp;H齲_x0001_C铣_x0014__x0007__x0001__x0001_ 2 4 2 3_2015财政决算公开" xfId="732"/>
    <cellStyle name="常规 2 4 2 8" xfId="733"/>
    <cellStyle name="?鹎%U龡&amp;H齲_x0001_C铣_x0014__x0007__x0001__x0001_ 2 4 2 4" xfId="734"/>
    <cellStyle name="?鹎%U龡&amp;H齲_x0001_C铣_x0014__x0007__x0001__x0001_ 2 4 2 4 2" xfId="735"/>
    <cellStyle name="?鹎%U龡&amp;H齲_x0001_C铣_x0014__x0007__x0001__x0001_ 2 4 2 4 2 2" xfId="736"/>
    <cellStyle name="?鹎%U龡&amp;H齲_x0001_C铣_x0014__x0007__x0001__x0001_ 3 2 2 6 2" xfId="737"/>
    <cellStyle name="20% - 强调文字颜色 3 6" xfId="738"/>
    <cellStyle name="?鹎%U龡&amp;H齲_x0001_C铣_x0014__x0007__x0001__x0001_ 2 4 2 4 3" xfId="739"/>
    <cellStyle name="百分比 2 2 2 2 2" xfId="740"/>
    <cellStyle name="?鹎%U龡&amp;H齲_x0001_C铣_x0014__x0007__x0001__x0001_ 3 2 3 4 5" xfId="741"/>
    <cellStyle name="20% - 强调文字颜色 2 2 3 2 2" xfId="742"/>
    <cellStyle name="?鹎%U龡&amp;H齲_x0001_C铣_x0014__x0007__x0001__x0001_ 3 2 2 6 2 2" xfId="743"/>
    <cellStyle name="20% - 强调文字颜色 3 6 2" xfId="744"/>
    <cellStyle name="?鹎%U龡&amp;H齲_x0001_C铣_x0014__x0007__x0001__x0001_ 2 4 2 4 3 2" xfId="745"/>
    <cellStyle name="?鹎%U龡&amp;H齲_x0001_C铣_x0014__x0007__x0001__x0001_ 3 3 6 5" xfId="746"/>
    <cellStyle name="百分比 2 2 2 2 2 2" xfId="747"/>
    <cellStyle name="?鹎%U龡&amp;H齲_x0001_C铣_x0014__x0007__x0001__x0001_ 3 2 2 6 3" xfId="748"/>
    <cellStyle name="20% - 强调文字颜色 3 7" xfId="749"/>
    <cellStyle name="检查单元格 2 3 3 2" xfId="750"/>
    <cellStyle name="?鹎%U龡&amp;H齲_x0001_C铣_x0014__x0007__x0001__x0001_ 2 4 2 4 4" xfId="751"/>
    <cellStyle name="常规 4 2 2 3 2 2" xfId="752"/>
    <cellStyle name="百分比 2 2 2 2 3" xfId="753"/>
    <cellStyle name="警告文本 2 2" xfId="754"/>
    <cellStyle name="?鹎%U龡&amp;H齲_x0001_C铣_x0014__x0007__x0001__x0001_ 3 2 2 6 3 2" xfId="755"/>
    <cellStyle name="20% - 强调文字颜色 3 7 2" xfId="756"/>
    <cellStyle name="?鹎%U龡&amp;H齲_x0001_C铣_x0014__x0007__x0001__x0001_ 2 4 2 4 4 2" xfId="757"/>
    <cellStyle name="汇总 2 2 3" xfId="758"/>
    <cellStyle name="警告文本 2 2 2" xfId="759"/>
    <cellStyle name="?鹎%U龡&amp;H齲_x0001_C铣_x0014__x0007__x0001__x0001_ 2 4 2 4_2015财政决算公开" xfId="760"/>
    <cellStyle name="?鹎%U龡&amp;H齲_x0001_C铣_x0014__x0007__x0001__x0001_ 3 4 2 5" xfId="761"/>
    <cellStyle name="?鹎%U龡&amp;H齲_x0001_C铣_x0014__x0007__x0001__x0001_ 2 4 2 5" xfId="762"/>
    <cellStyle name="?鹎%U龡&amp;H齲_x0001_C铣_x0014__x0007__x0001__x0001_ 2 4 2 6 2" xfId="763"/>
    <cellStyle name="?鹎%U龡&amp;H齲_x0001_C铣_x0014__x0007__x0001__x0001_ 2 4 2 7" xfId="764"/>
    <cellStyle name="?鹎%U龡&amp;H齲_x0001_C铣_x0014__x0007__x0001__x0001_ 3 3 3 4 2" xfId="765"/>
    <cellStyle name="强调文字颜色 4 2 3 2 2" xfId="766"/>
    <cellStyle name="?鹎%U龡&amp;H齲_x0001_C铣_x0014__x0007__x0001__x0001_ 5 2" xfId="767"/>
    <cellStyle name="?鹎%U龡&amp;H齲_x0001_C铣_x0014__x0007__x0001__x0001_ 2 4 2 7 2" xfId="768"/>
    <cellStyle name="强调文字颜色 4 2 3 2 2 2" xfId="769"/>
    <cellStyle name="?鹎%U龡&amp;H齲_x0001_C铣_x0014__x0007__x0001__x0001_ 5 2 2" xfId="770"/>
    <cellStyle name="?鹎%U龡&amp;H齲_x0001_C铣_x0014__x0007__x0001__x0001_ 2 4 2_2015财政决算公开" xfId="771"/>
    <cellStyle name="?鹎%U龡&amp;H齲_x0001_C铣_x0014__x0007__x0001__x0001_ 2 4 3" xfId="772"/>
    <cellStyle name="差 2 2 2" xfId="773"/>
    <cellStyle name="解释性文本 5 2 2" xfId="774"/>
    <cellStyle name="?鹎%U龡&amp;H齲_x0001_C铣_x0014__x0007__x0001__x0001_ 2 4 3 2" xfId="775"/>
    <cellStyle name="差 2 2 2 2" xfId="776"/>
    <cellStyle name="?鹎%U龡&amp;H齲_x0001_C铣_x0014__x0007__x0001__x0001_ 2 4 3 2 2" xfId="777"/>
    <cellStyle name="40% - 强调文字颜色 4 6 3" xfId="778"/>
    <cellStyle name="差 2 2 2 2 2" xfId="779"/>
    <cellStyle name="?鹎%U龡&amp;H齲_x0001_C铣_x0014__x0007__x0001__x0001_ 2 4 3 3" xfId="780"/>
    <cellStyle name="差 2 2 2 3" xfId="781"/>
    <cellStyle name="?鹎%U龡&amp;H齲_x0001_C铣_x0014__x0007__x0001__x0001_ 2 4 3 3 2" xfId="782"/>
    <cellStyle name="?鹎%U龡&amp;H齲_x0001_C铣_x0014__x0007__x0001__x0001_ 2 4 3 4" xfId="783"/>
    <cellStyle name="40% - 强调文字颜色 5 2 2 2 2" xfId="784"/>
    <cellStyle name="?鹎%U龡&amp;H齲_x0001_C铣_x0014__x0007__x0001__x0001_ 2 4 3 4 2" xfId="785"/>
    <cellStyle name="40% - 强调文字颜色 5 2 2 2 2 2" xfId="786"/>
    <cellStyle name="?鹎%U龡&amp;H齲_x0001_C铣_x0014__x0007__x0001__x0001_ 2 4 3 5" xfId="787"/>
    <cellStyle name="40% - 强调文字颜色 5 2 2 2 3" xfId="788"/>
    <cellStyle name="标题 2 2 2" xfId="789"/>
    <cellStyle name="?鹎%U龡&amp;H齲_x0001_C铣_x0014__x0007__x0001__x0001_ 2 5" xfId="790"/>
    <cellStyle name="?鹎%U龡&amp;H齲_x0001_C铣_x0014__x0007__x0001__x0001_ 2 4 3_2015财政决算公开" xfId="791"/>
    <cellStyle name="20% - 强调文字颜色 1 2 6" xfId="792"/>
    <cellStyle name="60% - 强调文字颜色 3 3 3 2 2" xfId="793"/>
    <cellStyle name="?鹎%U龡&amp;H齲_x0001_C铣_x0014__x0007__x0001__x0001_ 2 4 4" xfId="794"/>
    <cellStyle name="差 2 2 3" xfId="795"/>
    <cellStyle name="?鹎%U龡&amp;H齲_x0001_C铣_x0014__x0007__x0001__x0001_ 2 4 4 2" xfId="796"/>
    <cellStyle name="差 2 2 3 2" xfId="797"/>
    <cellStyle name="?鹎%U龡&amp;H齲_x0001_C铣_x0014__x0007__x0001__x0001_ 2 4 4 3" xfId="798"/>
    <cellStyle name="?鹎%U龡&amp;H齲_x0001_C铣_x0014__x0007__x0001__x0001_ 3 4_2015财政决算公开" xfId="799"/>
    <cellStyle name="?鹎%U龡&amp;H齲_x0001_C铣_x0014__x0007__x0001__x0001_ 2 4 4 4" xfId="800"/>
    <cellStyle name="40% - 强调文字颜色 5 2 2 3 2" xfId="801"/>
    <cellStyle name="常规 2 2 2 5_2015财政决算公开" xfId="802"/>
    <cellStyle name="?鹎%U龡&amp;H齲_x0001_C铣_x0014__x0007__x0001__x0001_ 2 4 4 5" xfId="803"/>
    <cellStyle name="标题 2 3 2" xfId="804"/>
    <cellStyle name="小数 4" xfId="805"/>
    <cellStyle name="常规 2 5 2 2" xfId="806"/>
    <cellStyle name="?鹎%U龡&amp;H齲_x0001_C铣_x0014__x0007__x0001__x0001_ 2 4 4_2015财政决算公开" xfId="807"/>
    <cellStyle name="检查单元格 6" xfId="808"/>
    <cellStyle name="?鹎%U龡&amp;H齲_x0001_C铣_x0014__x0007__x0001__x0001_ 2 4 5" xfId="809"/>
    <cellStyle name="差 2 2 4" xfId="810"/>
    <cellStyle name="常规 13 2" xfId="811"/>
    <cellStyle name="好 4 3 2" xfId="812"/>
    <cellStyle name="?鹎%U龡&amp;H齲_x0001_C铣_x0014__x0007__x0001__x0001_ 2 4 5 2" xfId="813"/>
    <cellStyle name="常规 13 2 2" xfId="814"/>
    <cellStyle name="?鹎%U龡&amp;H齲_x0001_C铣_x0014__x0007__x0001__x0001_ 3 2 3 4_2015财政决算公开" xfId="815"/>
    <cellStyle name="?鹎%U龡&amp;H齲_x0001_C铣_x0014__x0007__x0001__x0001_ 2 4 5 3" xfId="816"/>
    <cellStyle name="常规 13 2 3" xfId="817"/>
    <cellStyle name="?鹎%U龡&amp;H齲_x0001_C铣_x0014__x0007__x0001__x0001_ 2 4 6" xfId="818"/>
    <cellStyle name="常规 13 3" xfId="819"/>
    <cellStyle name="?鹎%U龡&amp;H齲_x0001_C铣_x0014__x0007__x0001__x0001_ 2 4 6 2" xfId="820"/>
    <cellStyle name="常规 13 3 2" xfId="821"/>
    <cellStyle name="常规 5 2 2 4" xfId="822"/>
    <cellStyle name="?鹎%U龡&amp;H齲_x0001_C铣_x0014__x0007__x0001__x0001_ 2 4 6 2 2" xfId="823"/>
    <cellStyle name="常规 13 3 2 2" xfId="824"/>
    <cellStyle name="常规 17 3" xfId="825"/>
    <cellStyle name="常规 22 3" xfId="826"/>
    <cellStyle name="常规 5 2 2 4 2" xfId="827"/>
    <cellStyle name="?鹎%U龡&amp;H齲_x0001_C铣_x0014__x0007__x0001__x0001_ 2 4 6 3" xfId="828"/>
    <cellStyle name="常规 13 3 3" xfId="829"/>
    <cellStyle name="常规 5 2 2 5" xfId="830"/>
    <cellStyle name="?鹎%U龡&amp;H齲_x0001_C铣_x0014__x0007__x0001__x0001_ 2 4 6 5" xfId="831"/>
    <cellStyle name="标题 2 5 2" xfId="832"/>
    <cellStyle name="?鹎%U龡&amp;H齲_x0001_C铣_x0014__x0007__x0001__x0001_ 2 4 6 3 2" xfId="833"/>
    <cellStyle name="百分比 5 7" xfId="834"/>
    <cellStyle name="常规 18 3" xfId="835"/>
    <cellStyle name="常规 23 3" xfId="836"/>
    <cellStyle name="常规 5 2 2 5 2" xfId="837"/>
    <cellStyle name="?鹎%U龡&amp;H齲_x0001_C铣_x0014__x0007__x0001__x0001_ 2 4 6 4" xfId="838"/>
    <cellStyle name="常规 5 2 2 6" xfId="839"/>
    <cellStyle name="?鹎%U龡&amp;H齲_x0001_C铣_x0014__x0007__x0001__x0001_ 2 4 6 4 2" xfId="840"/>
    <cellStyle name="常规 19 3" xfId="841"/>
    <cellStyle name="常规 24 3" xfId="842"/>
    <cellStyle name="?鹎%U龡&amp;H齲_x0001_C铣_x0014__x0007__x0001__x0001_ 2 4 6_2015财政决算公开" xfId="843"/>
    <cellStyle name="常规 13 3_2015财政决算公开" xfId="844"/>
    <cellStyle name="?鹎%U龡&amp;H齲_x0001_C铣_x0014__x0007__x0001__x0001_ 2 4 7" xfId="845"/>
    <cellStyle name="常规 13 4" xfId="846"/>
    <cellStyle name="货币 2 3 5 2" xfId="847"/>
    <cellStyle name="?鹎%U龡&amp;H齲_x0001_C铣_x0014__x0007__x0001__x0001_ 2 4 8 2" xfId="848"/>
    <cellStyle name="常规 5 2 4 4" xfId="849"/>
    <cellStyle name="检查单元格 2" xfId="850"/>
    <cellStyle name="?鹎%U龡&amp;H齲_x0001_C铣_x0014__x0007__x0001__x0001_ 2 4 9" xfId="851"/>
    <cellStyle name="?鹎%U龡&amp;H齲_x0001_C铣_x0014__x0007__x0001__x0001_ 3 6_2015财政决算公开" xfId="852"/>
    <cellStyle name="?鹎%U龡&amp;H齲_x0001_C铣_x0014__x0007__x0001__x0001_ 2 4_2015财政决算公开" xfId="853"/>
    <cellStyle name="货币 2 2 2 7 2" xfId="854"/>
    <cellStyle name="?鹎%U龡&amp;H齲_x0001_C铣_x0014__x0007__x0001__x0001_ 2 5 2" xfId="855"/>
    <cellStyle name="?鹎%U龡&amp;H齲_x0001_C铣_x0014__x0007__x0001__x0001_ 2 5_2015财政决算公开" xfId="856"/>
    <cellStyle name="40% - 强调文字颜色 6 2 5" xfId="857"/>
    <cellStyle name="货币 2 2 5 3" xfId="858"/>
    <cellStyle name="?鹎%U龡&amp;H齲_x0001_C铣_x0014__x0007__x0001__x0001_ 3 2 2 2 3 2 2" xfId="859"/>
    <cellStyle name="?鹎%U龡&amp;H齲_x0001_C铣_x0014__x0007__x0001__x0001_ 3 4 5 2 2" xfId="860"/>
    <cellStyle name="20% - 强调文字颜色 1 2 7" xfId="861"/>
    <cellStyle name="?鹎%U龡&amp;H齲_x0001_C铣_x0014__x0007__x0001__x0001_ 2 6" xfId="862"/>
    <cellStyle name="?鹎%U龡&amp;H齲_x0001_C铣_x0014__x0007__x0001__x0001_ 2 6 2" xfId="863"/>
    <cellStyle name="百分比 2 3" xfId="864"/>
    <cellStyle name="?鹎%U龡&amp;H齲_x0001_C铣_x0014__x0007__x0001__x0001_ 2 7" xfId="865"/>
    <cellStyle name="常规 8 2 2 2 2" xfId="866"/>
    <cellStyle name="?鹎%U龡&amp;H齲_x0001_C铣_x0014__x0007__x0001__x0001_ 2 7 2" xfId="867"/>
    <cellStyle name="百分比 3 3" xfId="868"/>
    <cellStyle name="?鹎%U龡&amp;H齲_x0001_C铣_x0014__x0007__x0001__x0001_ 2 8" xfId="869"/>
    <cellStyle name="40% - 强调文字颜色 1 7 2" xfId="870"/>
    <cellStyle name="?鹎%U龡&amp;H齲_x0001_C铣_x0014__x0007__x0001__x0001_ 3 2 10" xfId="871"/>
    <cellStyle name="常规 2 4 9 2" xfId="872"/>
    <cellStyle name="?鹎%U龡&amp;H齲_x0001_C铣_x0014__x0007__x0001__x0001_ 3 2 10 2" xfId="873"/>
    <cellStyle name="标题 5 4 3" xfId="874"/>
    <cellStyle name="?鹎%U龡&amp;H齲_x0001_C铣_x0014__x0007__x0001__x0001_ 3 2 11" xfId="875"/>
    <cellStyle name="?鹎%U龡&amp;H齲_x0001_C铣_x0014__x0007__x0001__x0001_ 3 2 2 10" xfId="876"/>
    <cellStyle name="40% - 强调文字颜色 4 5 3" xfId="877"/>
    <cellStyle name="?鹎%U龡&amp;H齲_x0001_C铣_x0014__x0007__x0001__x0001_ 3 2 4" xfId="878"/>
    <cellStyle name="?鹎%U龡&amp;H齲_x0001_C铣_x0014__x0007__x0001__x0001_ 3 2 2 2 2_2015财政决算公开" xfId="879"/>
    <cellStyle name="20% - 强调文字颜色 1 3 3 2 2" xfId="880"/>
    <cellStyle name="?鹎%U龡&amp;H齲_x0001_C铣_x0014__x0007__x0001__x0001_ 3 4 4_2015财政决算公开" xfId="881"/>
    <cellStyle name="计算 2 2 4" xfId="882"/>
    <cellStyle name="?鹎%U龡&amp;H齲_x0001_C铣_x0014__x0007__x0001__x0001_ 3 2 2 2" xfId="883"/>
    <cellStyle name="?鹎%U龡&amp;H齲_x0001_C铣_x0014__x0007__x0001__x0001_ 3 2 4 2" xfId="884"/>
    <cellStyle name="警告文本 7" xfId="885"/>
    <cellStyle name="?鹎%U龡&amp;H齲_x0001_C铣_x0014__x0007__x0001__x0001_ 3 2 2 2 2" xfId="886"/>
    <cellStyle name="?鹎%U龡&amp;H齲_x0001_C铣_x0014__x0007__x0001__x0001_ 3 4 4" xfId="887"/>
    <cellStyle name="差 3 2 3" xfId="888"/>
    <cellStyle name="?鹎%U龡&amp;H齲_x0001_C铣_x0014__x0007__x0001__x0001_ 3 2 4 3" xfId="889"/>
    <cellStyle name="20% - 强调文字颜色 4 2 2 2 2 2" xfId="890"/>
    <cellStyle name="?鹎%U龡&amp;H齲_x0001_C铣_x0014__x0007__x0001__x0001_ 3 2 2 2 3" xfId="891"/>
    <cellStyle name="?鹎%U龡&amp;H齲_x0001_C铣_x0014__x0007__x0001__x0001_ 3 4 5" xfId="892"/>
    <cellStyle name="差 3 2 4" xfId="893"/>
    <cellStyle name="好 5 3 2" xfId="894"/>
    <cellStyle name="?鹎%U龡&amp;H齲_x0001_C铣_x0014__x0007__x0001__x0001_ 3 2 4 3 2" xfId="895"/>
    <cellStyle name="?鹎%U龡&amp;H齲_x0001_C铣_x0014__x0007__x0001__x0001_ 3 2 2 2 3 2" xfId="896"/>
    <cellStyle name="?鹎%U龡&amp;H齲_x0001_C铣_x0014__x0007__x0001__x0001_ 3 4 5 2" xfId="897"/>
    <cellStyle name="?鹎%U龡&amp;H齲_x0001_C铣_x0014__x0007__x0001__x0001_ 3 2 2 2 3 3" xfId="898"/>
    <cellStyle name="?鹎%U龡&amp;H齲_x0001_C铣_x0014__x0007__x0001__x0001_ 3 4 5 3" xfId="899"/>
    <cellStyle name="?鹎%U龡&amp;H齲_x0001_C铣_x0014__x0007__x0001__x0001_ 3 2 2 2 3 3 2" xfId="900"/>
    <cellStyle name="?鹎%U龡&amp;H齲_x0001_C铣_x0014__x0007__x0001__x0001_ 3 4 5 3 2" xfId="901"/>
    <cellStyle name="?鹎%U龡&amp;H齲_x0001_C铣_x0014__x0007__x0001__x0001_ 3 2 2 2 4 3" xfId="902"/>
    <cellStyle name="?鹎%U龡&amp;H齲_x0001_C铣_x0014__x0007__x0001__x0001_ 3 4 6 3" xfId="903"/>
    <cellStyle name="?鹎%U龡&amp;H齲_x0001_C铣_x0014__x0007__x0001__x0001_ 3 2 2 2 4 3 2" xfId="904"/>
    <cellStyle name="?鹎%U龡&amp;H齲_x0001_C铣_x0014__x0007__x0001__x0001_ 3 4 6 3 2" xfId="905"/>
    <cellStyle name="常规 45" xfId="906"/>
    <cellStyle name="常规 50" xfId="907"/>
    <cellStyle name="?鹎%U龡&amp;H齲_x0001_C铣_x0014__x0007__x0001__x0001_ 3 2 3 3_2015财政决算公开" xfId="908"/>
    <cellStyle name="?鹎%U龡&amp;H齲_x0001_C铣_x0014__x0007__x0001__x0001_ 3 2 2 2 4 4" xfId="909"/>
    <cellStyle name="?鹎%U龡&amp;H齲_x0001_C铣_x0014__x0007__x0001__x0001_ 3 4 6 4" xfId="910"/>
    <cellStyle name="?鹎%U龡&amp;H齲_x0001_C铣_x0014__x0007__x0001__x0001_ 3 2 2 2 4 4 2" xfId="911"/>
    <cellStyle name="?鹎%U龡&amp;H齲_x0001_C铣_x0014__x0007__x0001__x0001_ 3 4 6 4 2" xfId="912"/>
    <cellStyle name="?鹎%U龡&amp;H齲_x0001_C铣_x0014__x0007__x0001__x0001_ 3 2 2 2 4_2015财政决算公开" xfId="913"/>
    <cellStyle name="?鹎%U龡&amp;H齲_x0001_C铣_x0014__x0007__x0001__x0001_ 3 4 6_2015财政决算公开" xfId="914"/>
    <cellStyle name="?鹎%U龡&amp;H齲_x0001_C铣_x0014__x0007__x0001__x0001_ 3 2 2 2 6 2" xfId="915"/>
    <cellStyle name="?鹎%U龡&amp;H齲_x0001_C铣_x0014__x0007__x0001__x0001_ 3 4 8 2" xfId="916"/>
    <cellStyle name="常规 10 3" xfId="917"/>
    <cellStyle name="?鹎%U龡&amp;H齲_x0001_C铣_x0014__x0007__x0001__x0001_ 3 2 2 2 7" xfId="918"/>
    <cellStyle name="?鹎%U龡&amp;H齲_x0001_C铣_x0014__x0007__x0001__x0001_ 3 4 9" xfId="919"/>
    <cellStyle name="?鹎%U龡&amp;H齲_x0001_C铣_x0014__x0007__x0001__x0001_ 3 2 3 4 3" xfId="920"/>
    <cellStyle name="?鹎%U龡&amp;H齲_x0001_C铣_x0014__x0007__x0001__x0001_ 3 2 4_2015财政决算公开" xfId="921"/>
    <cellStyle name="?鹎%U龡&amp;H齲_x0001_C铣_x0014__x0007__x0001__x0001_ 4 6 5" xfId="922"/>
    <cellStyle name="60% - 强调文字颜色 4 5 2 2" xfId="923"/>
    <cellStyle name="?鹎%U龡&amp;H齲_x0001_C铣_x0014__x0007__x0001__x0001_ 3 2 2 2_2015财政决算公开" xfId="924"/>
    <cellStyle name="?鹎%U龡&amp;H齲_x0001_C铣_x0014__x0007__x0001__x0001_ 3 3 6 3" xfId="925"/>
    <cellStyle name="?鹎%U龡&amp;H齲_x0001_C铣_x0014__x0007__x0001__x0001_ 3 2 5 2" xfId="926"/>
    <cellStyle name="后继超级链接 3 2 2" xfId="927"/>
    <cellStyle name="?鹎%U龡&amp;H齲_x0001_C铣_x0014__x0007__x0001__x0001_ 3 2 2 3 2" xfId="928"/>
    <cellStyle name="差 3 3 3" xfId="929"/>
    <cellStyle name="?鹎%U龡&amp;H齲_x0001_C铣_x0014__x0007__x0001__x0001_ 3 2 5 3" xfId="930"/>
    <cellStyle name="?鹎%U龡&amp;H齲_x0001_C铣_x0014__x0007__x0001__x0001_ 3 2 2 3 3" xfId="931"/>
    <cellStyle name="?鹎%U龡&amp;H齲_x0001_C铣_x0014__x0007__x0001__x0001_ 3 2 6" xfId="932"/>
    <cellStyle name="后继超级链接 3 3" xfId="933"/>
    <cellStyle name="?鹎%U龡&amp;H齲_x0001_C铣_x0014__x0007__x0001__x0001_ 3 2 2 4" xfId="934"/>
    <cellStyle name="?鹎%U龡&amp;H齲_x0001_C铣_x0014__x0007__x0001__x0001_ 3 2 2 4 4 2" xfId="935"/>
    <cellStyle name="标题 1 8" xfId="936"/>
    <cellStyle name="?鹎%U龡&amp;H齲_x0001_C铣_x0014__x0007__x0001__x0001_ 3 2 2 4_2015财政决算公开" xfId="937"/>
    <cellStyle name="?鹎%U龡&amp;H齲_x0001_C铣_x0014__x0007__x0001__x0001_ 3 2 2 5" xfId="938"/>
    <cellStyle name="?鹎%U龡&amp;H齲_x0001_C铣_x0014__x0007__x0001__x0001_ 3 2 2 5 3 2" xfId="939"/>
    <cellStyle name="20% - 强调文字颜色 2 7 2" xfId="940"/>
    <cellStyle name="检查单元格 2 3 2 2 2" xfId="941"/>
    <cellStyle name="?鹎%U龡&amp;H齲_x0001_C铣_x0014__x0007__x0001__x0001_ 3 2 2 6" xfId="942"/>
    <cellStyle name="20% - 强调文字颜色 6 2 2 3 2" xfId="943"/>
    <cellStyle name="?鹎%U龡&amp;H齲_x0001_C铣_x0014__x0007__x0001__x0001_ 3 2 2 6 4 2" xfId="944"/>
    <cellStyle name="?鹎%U龡&amp;H齲_x0001_C铣_x0014__x0007__x0001__x0001_ 3 2 2 6 5" xfId="945"/>
    <cellStyle name="20% - 强调文字颜色 3 9" xfId="946"/>
    <cellStyle name="?鹎%U龡&amp;H齲_x0001_C铣_x0014__x0007__x0001__x0001_ 3 2 2 7" xfId="947"/>
    <cellStyle name="?鹎%U龡&amp;H齲_x0001_C铣_x0014__x0007__x0001__x0001_ 3 2 2 7 2" xfId="948"/>
    <cellStyle name="20% - 强调文字颜色 4 6" xfId="949"/>
    <cellStyle name="?鹎%U龡&amp;H齲_x0001_C铣_x0014__x0007__x0001__x0001_ 3 2 2 8 2" xfId="950"/>
    <cellStyle name="20% - 强调文字颜色 5 6" xfId="951"/>
    <cellStyle name="60% - 强调文字颜色 6 3 2 2 2" xfId="952"/>
    <cellStyle name="?鹎%U龡&amp;H齲_x0001_C铣_x0014__x0007__x0001__x0001_ 3 2 2 9" xfId="953"/>
    <cellStyle name="60% - 强调文字颜色 6 3 2 3" xfId="954"/>
    <cellStyle name="?鹎%U龡&amp;H齲_x0001_C铣_x0014__x0007__x0001__x0001_ 3 2 2 9 2" xfId="955"/>
    <cellStyle name="20% - 强调文字颜色 6 6" xfId="956"/>
    <cellStyle name="60% - 强调文字颜色 6 3 2 3 2" xfId="957"/>
    <cellStyle name="?鹎%U龡&amp;H齲_x0001_C铣_x0014__x0007__x0001__x0001_ 3 2 2_2015财政决算公开" xfId="958"/>
    <cellStyle name="货币 4 2 2 4" xfId="959"/>
    <cellStyle name="?鹎%U龡&amp;H齲_x0001_C铣_x0014__x0007__x0001__x0001_ 3 2 3" xfId="960"/>
    <cellStyle name="?鹎%U龡&amp;H齲_x0001_C铣_x0014__x0007__x0001__x0001_ 3 2 3 2" xfId="961"/>
    <cellStyle name="?鹎%U龡&amp;H齲_x0001_C铣_x0014__x0007__x0001__x0001_ 3 2 3 2 2" xfId="962"/>
    <cellStyle name="?鹎%U龡&amp;H齲_x0001_C铣_x0014__x0007__x0001__x0001_ 4 4 4" xfId="963"/>
    <cellStyle name="差 4 2 3" xfId="964"/>
    <cellStyle name="?鹎%U龡&amp;H齲_x0001_C铣_x0014__x0007__x0001__x0001_ 3 2 3 2 3" xfId="965"/>
    <cellStyle name="?鹎%U龡&amp;H齲_x0001_C铣_x0014__x0007__x0001__x0001_ 4 4 5" xfId="966"/>
    <cellStyle name="?鹎%U龡&amp;H齲_x0001_C铣_x0014__x0007__x0001__x0001_ 3 2 3 2 5" xfId="967"/>
    <cellStyle name="?鹎%U龡&amp;H齲_x0001_C铣_x0014__x0007__x0001__x0001_ 3 2 3 3" xfId="968"/>
    <cellStyle name="?鹎%U龡&amp;H齲_x0001_C铣_x0014__x0007__x0001__x0001_ 3 2 3 3 2" xfId="969"/>
    <cellStyle name="?鹎%U龡&amp;H齲_x0001_C铣_x0014__x0007__x0001__x0001_ 4 5 4" xfId="970"/>
    <cellStyle name="?鹎%U龡&amp;H齲_x0001_C铣_x0014__x0007__x0001__x0001_ 3 2 3 3 2 2" xfId="971"/>
    <cellStyle name="?鹎%U龡&amp;H齲_x0001_C铣_x0014__x0007__x0001__x0001_ 3 2 3 3 3 2" xfId="972"/>
    <cellStyle name="60% - 强调文字颜色 1 2 3" xfId="973"/>
    <cellStyle name="?鹎%U龡&amp;H齲_x0001_C铣_x0014__x0007__x0001__x0001_ 3 2 3 4 2 2" xfId="974"/>
    <cellStyle name="?鹎%U龡&amp;H齲_x0001_C铣_x0014__x0007__x0001__x0001_ 4 6 4 2" xfId="975"/>
    <cellStyle name="?鹎%U龡&amp;H齲_x0001_C铣_x0014__x0007__x0001__x0001_ 3 2 3 4 3 2" xfId="976"/>
    <cellStyle name="60% - 强调文字颜色 2 2 3" xfId="977"/>
    <cellStyle name="60% - 强调文字颜色 4 5 2 2 2" xfId="978"/>
    <cellStyle name="?鹎%U龡&amp;H齲_x0001_C铣_x0014__x0007__x0001__x0001_ 3 2 3 4 4" xfId="979"/>
    <cellStyle name="60% - 强调文字颜色 4 5 2 3" xfId="980"/>
    <cellStyle name="常规 5 2 4 2 2" xfId="981"/>
    <cellStyle name="?鹎%U龡&amp;H齲_x0001_C铣_x0014__x0007__x0001__x0001_ 3 2 3 4 4 2" xfId="982"/>
    <cellStyle name="60% - 强调文字颜色 2 3 3" xfId="983"/>
    <cellStyle name="?鹎%U龡&amp;H齲_x0001_C铣_x0014__x0007__x0001__x0001_ 3 2 3 7 2" xfId="984"/>
    <cellStyle name="百分比 5 2 2 3" xfId="985"/>
    <cellStyle name="常规_预计与预算2 3 2" xfId="986"/>
    <cellStyle name="?鹎%U龡&amp;H齲_x0001_C铣_x0014__x0007__x0001__x0001_ 3 2 3_2015财政决算公开" xfId="987"/>
    <cellStyle name="40% - 强调文字颜色 6 4" xfId="988"/>
    <cellStyle name="60% - 强调文字颜色 4 2 2" xfId="989"/>
    <cellStyle name="好 3 5" xfId="990"/>
    <cellStyle name="?鹎%U龡&amp;H齲_x0001_C铣_x0014__x0007__x0001__x0001_ 3 2 6 4" xfId="991"/>
    <cellStyle name="?鹎%U龡&amp;H齲_x0001_C铣_x0014__x0007__x0001__x0001_ 3 2 6_2015财政决算公开" xfId="992"/>
    <cellStyle name="常规 3 2 3" xfId="993"/>
    <cellStyle name="?鹎%U龡&amp;H齲_x0001_C铣_x0014__x0007__x0001__x0001_ 3 2 7" xfId="994"/>
    <cellStyle name="货币 2 4 3 2" xfId="995"/>
    <cellStyle name="链接单元格 4 2 2" xfId="996"/>
    <cellStyle name="?鹎%U龡&amp;H齲_x0001_C铣_x0014__x0007__x0001__x0001_ 3 2 7 2" xfId="997"/>
    <cellStyle name="?鹎%U龡&amp;H齲_x0001_C铣_x0014__x0007__x0001__x0001_ 3 2 7 2 2" xfId="998"/>
    <cellStyle name="常规 2 2 2 2 4 3" xfId="999"/>
    <cellStyle name="?鹎%U龡&amp;H齲_x0001_C铣_x0014__x0007__x0001__x0001_ 3 2 7 3" xfId="1000"/>
    <cellStyle name="20% - 强调文字颜色 6 2 3_2015财政决算公开" xfId="1001"/>
    <cellStyle name="货币 2 2 2 4 2 2" xfId="1002"/>
    <cellStyle name="?鹎%U龡&amp;H齲_x0001_C铣_x0014__x0007__x0001__x0001_ 3 2 7 3 2" xfId="1003"/>
    <cellStyle name="?鹎%U龡&amp;H齲_x0001_C铣_x0014__x0007__x0001__x0001_ 3 2 7 4" xfId="1004"/>
    <cellStyle name="?鹎%U龡&amp;H齲_x0001_C铣_x0014__x0007__x0001__x0001_ 3 2 7 4 2" xfId="1005"/>
    <cellStyle name="20% - 强调文字颜色 2 2 3 5" xfId="1006"/>
    <cellStyle name="?鹎%U龡&amp;H齲_x0001_C铣_x0014__x0007__x0001__x0001_ 3 2 7 5" xfId="1007"/>
    <cellStyle name="?鹎%U龡&amp;H齲_x0001_C铣_x0014__x0007__x0001__x0001_ 3 2 7_2015财政决算公开" xfId="1008"/>
    <cellStyle name="?鹎%U龡&amp;H齲_x0001_C铣_x0014__x0007__x0001__x0001_ 3 2 8" xfId="1009"/>
    <cellStyle name="?鹎%U龡&amp;H齲_x0001_C铣_x0014__x0007__x0001__x0001_ 3 2 8 2" xfId="1010"/>
    <cellStyle name="?鹎%U龡&amp;H齲_x0001_C铣_x0014__x0007__x0001__x0001_ 3 2 9" xfId="1011"/>
    <cellStyle name="?鹎%U龡&amp;H齲_x0001_C铣_x0014__x0007__x0001__x0001_ 3 2 9 2" xfId="1012"/>
    <cellStyle name="?鹎%U龡&amp;H齲_x0001_C铣_x0014__x0007__x0001__x0001_ 3 2_2015财政决算公开" xfId="1013"/>
    <cellStyle name="?鹎%U龡&amp;H齲_x0001_C铣_x0014__x0007__x0001__x0001_ 3 3" xfId="1014"/>
    <cellStyle name="?鹎%U龡&amp;H齲_x0001_C铣_x0014__x0007__x0001__x0001_ 3 3 10" xfId="1015"/>
    <cellStyle name="?鹎%U龡&amp;H齲_x0001_C铣_x0014__x0007__x0001__x0001_ 3 3 2" xfId="1016"/>
    <cellStyle name="?鹎%U龡&amp;H齲_x0001_C铣_x0014__x0007__x0001__x0001_ 3 3 2 2" xfId="1017"/>
    <cellStyle name="?鹎%U龡&amp;H齲_x0001_C铣_x0014__x0007__x0001__x0001_ 3 3 2 2 2" xfId="1018"/>
    <cellStyle name="?鹎%U龡&amp;H齲_x0001_C铣_x0014__x0007__x0001__x0001_ 3 3 2 2 2 2" xfId="1019"/>
    <cellStyle name="?鹎%U龡&amp;H齲_x0001_C铣_x0014__x0007__x0001__x0001_ 3 3 2 2 3" xfId="1020"/>
    <cellStyle name="?鹎%U龡&amp;H齲_x0001_C铣_x0014__x0007__x0001__x0001_ 3 3 2 2 3 2" xfId="1021"/>
    <cellStyle name="检查单元格 2 7" xfId="1022"/>
    <cellStyle name="?鹎%U龡&amp;H齲_x0001_C铣_x0014__x0007__x0001__x0001_ 3 3 2 2 4" xfId="1023"/>
    <cellStyle name="?鹎%U龡&amp;H齲_x0001_C铣_x0014__x0007__x0001__x0001_ 3 3 2 2 4 2" xfId="1024"/>
    <cellStyle name="?鹎%U龡&amp;H齲_x0001_C铣_x0014__x0007__x0001__x0001_ 3 3 2 2 5" xfId="1025"/>
    <cellStyle name="?鹎%U龡&amp;H齲_x0001_C铣_x0014__x0007__x0001__x0001_ 3 3 2 3" xfId="1026"/>
    <cellStyle name="?鹎%U龡&amp;H齲_x0001_C铣_x0014__x0007__x0001__x0001_ 3 3 2 3 2" xfId="1027"/>
    <cellStyle name="?鹎%U龡&amp;H齲_x0001_C铣_x0014__x0007__x0001__x0001_ 3 3 2 3 2 2" xfId="1028"/>
    <cellStyle name="?鹎%U龡&amp;H齲_x0001_C铣_x0014__x0007__x0001__x0001_ 3 3 2 3 3" xfId="1029"/>
    <cellStyle name="?鹎%U龡&amp;H齲_x0001_C铣_x0014__x0007__x0001__x0001_ 3 3 2 3 3 2" xfId="1030"/>
    <cellStyle name="?鹎%U龡&amp;H齲_x0001_C铣_x0014__x0007__x0001__x0001_ 3 3 2 3 4" xfId="1031"/>
    <cellStyle name="?鹎%U龡&amp;H齲_x0001_C铣_x0014__x0007__x0001__x0001_ 3 3 2 3_2015财政决算公开" xfId="1032"/>
    <cellStyle name="?鹎%U龡&amp;H齲_x0001_C铣_x0014__x0007__x0001__x0001_ 3 3 2 4" xfId="1033"/>
    <cellStyle name="?鹎%U龡&amp;H齲_x0001_C铣_x0014__x0007__x0001__x0001_ 3 3 2 4 3 2" xfId="1034"/>
    <cellStyle name="60% - 强调文字颜色 5 4 2 2 2" xfId="1035"/>
    <cellStyle name="?鹎%U龡&amp;H齲_x0001_C铣_x0014__x0007__x0001__x0001_ 3 3 2 4 4" xfId="1036"/>
    <cellStyle name="60% - 强调文字颜色 5 4 2 3" xfId="1037"/>
    <cellStyle name="?鹎%U龡&amp;H齲_x0001_C铣_x0014__x0007__x0001__x0001_ 3 3 2 4 4 2" xfId="1038"/>
    <cellStyle name="?鹎%U龡&amp;H齲_x0001_C铣_x0014__x0007__x0001__x0001_ 3 3 2 4 5" xfId="1039"/>
    <cellStyle name="20% - 强调文字颜色 2 3 2 2 2" xfId="1040"/>
    <cellStyle name="?鹎%U龡&amp;H齲_x0001_C铣_x0014__x0007__x0001__x0001_ 3 3 2 4_2015财政决算公开" xfId="1041"/>
    <cellStyle name="?鹎%U龡&amp;H齲_x0001_C铣_x0014__x0007__x0001__x0001_ 3 3 4 2 2" xfId="1042"/>
    <cellStyle name="60% - 强调文字颜色 3 2 2 2 3" xfId="1043"/>
    <cellStyle name="?鹎%U龡&amp;H齲_x0001_C铣_x0014__x0007__x0001__x0001_ 3 3 2 5" xfId="1044"/>
    <cellStyle name="?鹎%U龡&amp;H齲_x0001_C铣_x0014__x0007__x0001__x0001_ 3 3 2 5 2" xfId="1045"/>
    <cellStyle name="?鹎%U龡&amp;H齲_x0001_C铣_x0014__x0007__x0001__x0001_ 4 2 3_2015财政决算公开" xfId="1046"/>
    <cellStyle name="强调文字颜色 4 2 2 3 2" xfId="1047"/>
    <cellStyle name="标题 1 2 4" xfId="1048"/>
    <cellStyle name="?鹎%U龡&amp;H齲_x0001_C铣_x0014__x0007__x0001__x0001_ 3 3 2 6" xfId="1049"/>
    <cellStyle name="?鹎%U龡&amp;H齲_x0001_C铣_x0014__x0007__x0001__x0001_ 3 3 2 6 2" xfId="1050"/>
    <cellStyle name="标题 1 3 4" xfId="1051"/>
    <cellStyle name="?鹎%U龡&amp;H齲_x0001_C铣_x0014__x0007__x0001__x0001_ 3 3 2 7" xfId="1052"/>
    <cellStyle name="?鹎%U龡&amp;H齲_x0001_C铣_x0014__x0007__x0001__x0001_ 3 4 2 4 2" xfId="1053"/>
    <cellStyle name="?鹎%U龡&amp;H齲_x0001_C铣_x0014__x0007__x0001__x0001_ 3 3 2 7 2" xfId="1054"/>
    <cellStyle name="?鹎%U龡&amp;H齲_x0001_C铣_x0014__x0007__x0001__x0001_ 3 4 2 4 2 2" xfId="1055"/>
    <cellStyle name="?鹎%U龡&amp;H齲_x0001_C铣_x0014__x0007__x0001__x0001_ 3 3 2 8" xfId="1056"/>
    <cellStyle name="?鹎%U龡&amp;H齲_x0001_C铣_x0014__x0007__x0001__x0001_ 3 4 2 4 3" xfId="1057"/>
    <cellStyle name="60% - 强调文字颜色 6 4 2 2" xfId="1058"/>
    <cellStyle name="百分比 3 2 2 2 2" xfId="1059"/>
    <cellStyle name="?鹎%U龡&amp;H齲_x0001_C铣_x0014__x0007__x0001__x0001_ 3 3 2_2015财政决算公开" xfId="1060"/>
    <cellStyle name="?鹎%U龡&amp;H齲_x0001_C铣_x0014__x0007__x0001__x0001_ 3 3 3" xfId="1061"/>
    <cellStyle name="?鹎%U龡&amp;H齲_x0001_C铣_x0014__x0007__x0001__x0001_ 3 3 3 3" xfId="1062"/>
    <cellStyle name="?鹎%U龡&amp;H齲_x0001_C铣_x0014__x0007__x0001__x0001_ 4" xfId="1063"/>
    <cellStyle name="?鹎%U龡&amp;H齲_x0001_C铣_x0014__x0007__x0001__x0001_ 3 3 3 3 2" xfId="1064"/>
    <cellStyle name="?鹎%U龡&amp;H齲_x0001_C铣_x0014__x0007__x0001__x0001_ 4 2" xfId="1065"/>
    <cellStyle name="?鹎%U龡&amp;H齲_x0001_C铣_x0014__x0007__x0001__x0001_ 3 3 3 4" xfId="1066"/>
    <cellStyle name="强调文字颜色 4 2 3 2" xfId="1067"/>
    <cellStyle name="?鹎%U龡&amp;H齲_x0001_C铣_x0014__x0007__x0001__x0001_ 5" xfId="1068"/>
    <cellStyle name="?鹎%U龡&amp;H齲_x0001_C铣_x0014__x0007__x0001__x0001_ 3 3 3 5" xfId="1069"/>
    <cellStyle name="强调文字颜色 4 2 3 3" xfId="1070"/>
    <cellStyle name="?鹎%U龡&amp;H齲_x0001_C铣_x0014__x0007__x0001__x0001_ 6" xfId="1071"/>
    <cellStyle name="?鹎%U龡&amp;H齲_x0001_C铣_x0014__x0007__x0001__x0001_ 3 3 4" xfId="1072"/>
    <cellStyle name="?鹎%U龡&amp;H齲_x0001_C铣_x0014__x0007__x0001__x0001_ 3 3 4 2" xfId="1073"/>
    <cellStyle name="?鹎%U龡&amp;H齲_x0001_C铣_x0014__x0007__x0001__x0001_ 3 3 4 3" xfId="1074"/>
    <cellStyle name="?鹎%U龡&amp;H齲_x0001_C铣_x0014__x0007__x0001__x0001_ 3 3 4 3 2" xfId="1075"/>
    <cellStyle name="?鹎%U龡&amp;H齲_x0001_C铣_x0014__x0007__x0001__x0001_ 3 3 4 4" xfId="1076"/>
    <cellStyle name="?鹎%U龡&amp;H齲_x0001_C铣_x0014__x0007__x0001__x0001_ 3 3 4 4 2" xfId="1077"/>
    <cellStyle name="?鹎%U龡&amp;H齲_x0001_C铣_x0014__x0007__x0001__x0001_ 3 3 4 5" xfId="1078"/>
    <cellStyle name="?鹎%U龡&amp;H齲_x0001_C铣_x0014__x0007__x0001__x0001_ 3 3 4_2015财政决算公开" xfId="1079"/>
    <cellStyle name="60% - 强调文字颜色 5 2 3" xfId="1080"/>
    <cellStyle name="?鹎%U龡&amp;H齲_x0001_C铣_x0014__x0007__x0001__x0001_ 3 3 5" xfId="1081"/>
    <cellStyle name="标题 3 2 2 2 2" xfId="1082"/>
    <cellStyle name="好 5 2 2" xfId="1083"/>
    <cellStyle name="常规 17_2015财政决算公开" xfId="1084"/>
    <cellStyle name="后继超级链接 4 2" xfId="1085"/>
    <cellStyle name="?鹎%U龡&amp;H齲_x0001_C铣_x0014__x0007__x0001__x0001_ 3 3 5 2" xfId="1086"/>
    <cellStyle name="好 5 2 2 2" xfId="1087"/>
    <cellStyle name="?鹎%U龡&amp;H齲_x0001_C铣_x0014__x0007__x0001__x0001_ 3 3 5 2 2" xfId="1088"/>
    <cellStyle name="20% - 着色 4" xfId="1089"/>
    <cellStyle name="60% - 强调文字颜色 3 2 3 2 3" xfId="1090"/>
    <cellStyle name="计算 6" xfId="1091"/>
    <cellStyle name="?鹎%U龡&amp;H齲_x0001_C铣_x0014__x0007__x0001__x0001_ 3 3 5 3" xfId="1092"/>
    <cellStyle name="?鹎%U龡&amp;H齲_x0001_C铣_x0014__x0007__x0001__x0001_ 3 3 5 3 2" xfId="1093"/>
    <cellStyle name="?鹎%U龡&amp;H齲_x0001_C铣_x0014__x0007__x0001__x0001_ 3 3 5 4" xfId="1094"/>
    <cellStyle name="?鹎%U龡&amp;H齲_x0001_C铣_x0014__x0007__x0001__x0001_ 3 3 5_2015财政决算公开" xfId="1095"/>
    <cellStyle name="?鹎%U龡&amp;H齲_x0001_C铣_x0014__x0007__x0001__x0001_ 3 3 6" xfId="1096"/>
    <cellStyle name="好 5 2 3" xfId="1097"/>
    <cellStyle name="?鹎%U龡&amp;H齲_x0001_C铣_x0014__x0007__x0001__x0001_ 3 3 6 2" xfId="1098"/>
    <cellStyle name="?鹎%U龡&amp;H齲_x0001_C铣_x0014__x0007__x0001__x0001_ 3 3 6 2 2" xfId="1099"/>
    <cellStyle name="60% - 强调文字颜色 5 9" xfId="1100"/>
    <cellStyle name="?鹎%U龡&amp;H齲_x0001_C铣_x0014__x0007__x0001__x0001_ 3 3 6 3 2" xfId="1101"/>
    <cellStyle name="60% - 强调文字颜色 6 9" xfId="1102"/>
    <cellStyle name="常规 12 2 2 2 3" xfId="1103"/>
    <cellStyle name="?鹎%U龡&amp;H齲_x0001_C铣_x0014__x0007__x0001__x0001_ 3 3 6 4" xfId="1104"/>
    <cellStyle name="?鹎%U龡&amp;H齲_x0001_C铣_x0014__x0007__x0001__x0001_ 3 3 6 4 2" xfId="1105"/>
    <cellStyle name="?鹎%U龡&amp;H齲_x0001_C铣_x0014__x0007__x0001__x0001_ 3 3 6_2015财政决算公开" xfId="1106"/>
    <cellStyle name="40% - 强调文字颜色 4 4 2 2 2" xfId="1107"/>
    <cellStyle name="常规 49" xfId="1108"/>
    <cellStyle name="常规 54" xfId="1109"/>
    <cellStyle name="?鹎%U龡&amp;H齲_x0001_C铣_x0014__x0007__x0001__x0001_ 3 3 7" xfId="1110"/>
    <cellStyle name="货币 2 4 4 2" xfId="1111"/>
    <cellStyle name="?鹎%U龡&amp;H齲_x0001_C铣_x0014__x0007__x0001__x0001_ 3 3 8" xfId="1112"/>
    <cellStyle name="?鹎%U龡&amp;H齲_x0001_C铣_x0014__x0007__x0001__x0001_ 3 3 8 2" xfId="1113"/>
    <cellStyle name="?鹎%U龡&amp;H齲_x0001_C铣_x0014__x0007__x0001__x0001_ 3 3 9" xfId="1114"/>
    <cellStyle name="?鹎%U龡&amp;H齲_x0001_C铣_x0014__x0007__x0001__x0001_ 3 3 9 2" xfId="1115"/>
    <cellStyle name="?鹎%U龡&amp;H齲_x0001_C铣_x0014__x0007__x0001__x0001_ 3 3_2015财政决算公开" xfId="1116"/>
    <cellStyle name="常规 2 2 2 4 3 2" xfId="1117"/>
    <cellStyle name="?鹎%U龡&amp;H齲_x0001_C铣_x0014__x0007__x0001__x0001_ 3 4" xfId="1118"/>
    <cellStyle name="?鹎%U龡&amp;H齲_x0001_C铣_x0014__x0007__x0001__x0001_ 3 4 10" xfId="1119"/>
    <cellStyle name="?鹎%U龡&amp;H齲_x0001_C铣_x0014__x0007__x0001__x0001_ 3 4 2" xfId="1120"/>
    <cellStyle name="?鹎%U龡&amp;H齲_x0001_C铣_x0014__x0007__x0001__x0001_ 3 4 2 2" xfId="1121"/>
    <cellStyle name="40% - 强调文字颜色 1 4_2015财政决算公开" xfId="1122"/>
    <cellStyle name="?鹎%U龡&amp;H齲_x0001_C铣_x0014__x0007__x0001__x0001_ 3 4 2 2 2" xfId="1123"/>
    <cellStyle name="?鹎%U龡&amp;H齲_x0001_C铣_x0014__x0007__x0001__x0001_ 3 4 2 2 2 2" xfId="1124"/>
    <cellStyle name="?鹎%U龡&amp;H齲_x0001_C铣_x0014__x0007__x0001__x0001_ 3 4 2 2 3" xfId="1125"/>
    <cellStyle name="输出 2 3 2 3" xfId="1126"/>
    <cellStyle name="?鹎%U龡&amp;H齲_x0001_C铣_x0014__x0007__x0001__x0001_ 3 4 2 2 3 2" xfId="1127"/>
    <cellStyle name="?鹎%U龡&amp;H齲_x0001_C铣_x0014__x0007__x0001__x0001_ 3 4 2 2 4" xfId="1128"/>
    <cellStyle name="货币 4 2 3 3 2" xfId="1129"/>
    <cellStyle name="?鹎%U龡&amp;H齲_x0001_C铣_x0014__x0007__x0001__x0001_ 3 4 2 2 4 2" xfId="1130"/>
    <cellStyle name="?鹎%U龡&amp;H齲_x0001_C铣_x0014__x0007__x0001__x0001_ 3 4 2 2 5" xfId="1131"/>
    <cellStyle name="?鹎%U龡&amp;H齲_x0001_C铣_x0014__x0007__x0001__x0001_ 3 4 2 2_2015财政决算公开" xfId="1132"/>
    <cellStyle name="百分比 2 2" xfId="1133"/>
    <cellStyle name="?鹎%U龡&amp;H齲_x0001_C铣_x0014__x0007__x0001__x0001_ 3 4 2 3" xfId="1134"/>
    <cellStyle name="?鹎%U龡&amp;H齲_x0001_C铣_x0014__x0007__x0001__x0001_ 3 4 2 3 2" xfId="1135"/>
    <cellStyle name="?鹎%U龡&amp;H齲_x0001_C铣_x0014__x0007__x0001__x0001_ 3 4 2 3 2 2" xfId="1136"/>
    <cellStyle name="?鹎%U龡&amp;H齲_x0001_C铣_x0014__x0007__x0001__x0001_ 3 4 2 3 3" xfId="1137"/>
    <cellStyle name="?鹎%U龡&amp;H齲_x0001_C铣_x0014__x0007__x0001__x0001_ 3 4 2 3 3 2" xfId="1138"/>
    <cellStyle name="?鹎%U龡&amp;H齲_x0001_C铣_x0014__x0007__x0001__x0001_ 3 4 2 3 4" xfId="1139"/>
    <cellStyle name="?鹎%U龡&amp;H齲_x0001_C铣_x0014__x0007__x0001__x0001_ 3 4 2 3_2015财政决算公开" xfId="1140"/>
    <cellStyle name="?鹎%U龡&amp;H齲_x0001_C铣_x0014__x0007__x0001__x0001_ 3 4 2 4" xfId="1141"/>
    <cellStyle name="Norma,_laroux_4_营业在建 (2)_E21" xfId="1142"/>
    <cellStyle name="?鹎%U龡&amp;H齲_x0001_C铣_x0014__x0007__x0001__x0001_ 3 4 2 4 3 2" xfId="1143"/>
    <cellStyle name="60% - 强调文字颜色 6 4 2 2 2" xfId="1144"/>
    <cellStyle name="?鹎%U龡&amp;H齲_x0001_C铣_x0014__x0007__x0001__x0001_ 3 4 2 4 4" xfId="1145"/>
    <cellStyle name="60% - 强调文字颜色 6 4 2 3" xfId="1146"/>
    <cellStyle name="?鹎%U龡&amp;H齲_x0001_C铣_x0014__x0007__x0001__x0001_ 3 4 2 4 4 2" xfId="1147"/>
    <cellStyle name="?鹎%U龡&amp;H齲_x0001_C铣_x0014__x0007__x0001__x0001_ 3 4 2 4 5" xfId="1148"/>
    <cellStyle name="20% - 强调文字颜色 2 4 2 2 2" xfId="1149"/>
    <cellStyle name="?鹎%U龡&amp;H齲_x0001_C铣_x0014__x0007__x0001__x0001_ 3 4 2 4_2015财政决算公开" xfId="1150"/>
    <cellStyle name="常规 2 3 3 2" xfId="1151"/>
    <cellStyle name="?鹎%U龡&amp;H齲_x0001_C铣_x0014__x0007__x0001__x0001_ 3 4 2 5 2" xfId="1152"/>
    <cellStyle name="?鹎%U龡&amp;H齲_x0001_C铣_x0014__x0007__x0001__x0001_ 3 4 2 6" xfId="1153"/>
    <cellStyle name="?鹎%U龡&amp;H齲_x0001_C铣_x0014__x0007__x0001__x0001_ 3 4 2 6 2" xfId="1154"/>
    <cellStyle name="?鹎%U龡&amp;H齲_x0001_C铣_x0014__x0007__x0001__x0001_ 3 4 2 7" xfId="1155"/>
    <cellStyle name="?鹎%U龡&amp;H齲_x0001_C铣_x0014__x0007__x0001__x0001_ 3 4 3 4 2" xfId="1156"/>
    <cellStyle name="40% - 强调文字颜色 5 3 2 2 2 2" xfId="1157"/>
    <cellStyle name="?鹎%U龡&amp;H齲_x0001_C铣_x0014__x0007__x0001__x0001_ 3 4 2 7 2" xfId="1158"/>
    <cellStyle name="?鹎%U龡&amp;H齲_x0001_C铣_x0014__x0007__x0001__x0001_ 3 4 2 8" xfId="1159"/>
    <cellStyle name="60% - 强调文字颜色 6 5 2 2" xfId="1160"/>
    <cellStyle name="常规 2 2 2 8 2" xfId="1161"/>
    <cellStyle name="?鹎%U龡&amp;H齲_x0001_C铣_x0014__x0007__x0001__x0001_ 3 4 2_2015财政决算公开" xfId="1162"/>
    <cellStyle name="货币 2 2 2" xfId="1163"/>
    <cellStyle name="?鹎%U龡&amp;H齲_x0001_C铣_x0014__x0007__x0001__x0001_ 3 4 3" xfId="1164"/>
    <cellStyle name="差 3 2 2" xfId="1165"/>
    <cellStyle name="?鹎%U龡&amp;H齲_x0001_C铣_x0014__x0007__x0001__x0001_ 3 4 3 2" xfId="1166"/>
    <cellStyle name="差 3 2 2 2" xfId="1167"/>
    <cellStyle name="?鹎%U龡&amp;H齲_x0001_C铣_x0014__x0007__x0001__x0001_ 3 4 3 2 2" xfId="1168"/>
    <cellStyle name="差 3 2 2 2 2" xfId="1169"/>
    <cellStyle name="?鹎%U龡&amp;H齲_x0001_C铣_x0014__x0007__x0001__x0001_ 3 4 3 3" xfId="1170"/>
    <cellStyle name="差 3 2 2 3" xfId="1171"/>
    <cellStyle name="?鹎%U龡&amp;H齲_x0001_C铣_x0014__x0007__x0001__x0001_ 3 4 3 3 2" xfId="1172"/>
    <cellStyle name="?鹎%U龡&amp;H齲_x0001_C铣_x0014__x0007__x0001__x0001_ 3 4 3 4" xfId="1173"/>
    <cellStyle name="40% - 强调文字颜色 5 3 2 2 2" xfId="1174"/>
    <cellStyle name="?鹎%U龡&amp;H齲_x0001_C铣_x0014__x0007__x0001__x0001_ 3 4 3 5" xfId="1175"/>
    <cellStyle name="40% - 强调文字颜色 5 3 2 2 3" xfId="1176"/>
    <cellStyle name="?鹎%U龡&amp;H齲_x0001_C铣_x0014__x0007__x0001__x0001_ 3 4 3_2015财政决算公开" xfId="1177"/>
    <cellStyle name="货币 2 2 3 4" xfId="1178"/>
    <cellStyle name="?鹎%U龡&amp;H齲_x0001_C铣_x0014__x0007__x0001__x0001_ 3 5" xfId="1179"/>
    <cellStyle name="?鹎%U龡&amp;H齲_x0001_C铣_x0014__x0007__x0001__x0001_ 3 5 2" xfId="1180"/>
    <cellStyle name="?鹎%U龡&amp;H齲_x0001_C铣_x0014__x0007__x0001__x0001_ 3 5 2 2" xfId="1181"/>
    <cellStyle name="货币 3" xfId="1182"/>
    <cellStyle name="?鹎%U龡&amp;H齲_x0001_C铣_x0014__x0007__x0001__x0001_ 3 5 3" xfId="1183"/>
    <cellStyle name="差 3 3 2" xfId="1184"/>
    <cellStyle name="?鹎%U龡&amp;H齲_x0001_C铣_x0014__x0007__x0001__x0001_ 3 5_2015财政决算公开" xfId="1185"/>
    <cellStyle name="货币 3 4 2" xfId="1186"/>
    <cellStyle name="?鹎%U龡&amp;H齲_x0001_C铣_x0014__x0007__x0001__x0001_ 3 6" xfId="1187"/>
    <cellStyle name="?鹎%U龡&amp;H齲_x0001_C铣_x0014__x0007__x0001__x0001_ 3 6 2" xfId="1188"/>
    <cellStyle name="强调文字颜色 2 2 2 3" xfId="1189"/>
    <cellStyle name="20% - 强调文字颜色 1 4" xfId="1190"/>
    <cellStyle name="?鹎%U龡&amp;H齲_x0001_C铣_x0014__x0007__x0001__x0001_ 3 6 2 2" xfId="1191"/>
    <cellStyle name="强调文字颜色 2 2 2 3 2" xfId="1192"/>
    <cellStyle name="20% - 强调文字颜色 1 4 2" xfId="1193"/>
    <cellStyle name="20% - 强调文字颜色 5 4_2015财政决算公开" xfId="1194"/>
    <cellStyle name="?鹎%U龡&amp;H齲_x0001_C铣_x0014__x0007__x0001__x0001_ 3 6 3" xfId="1195"/>
    <cellStyle name="强调文字颜色 2 2 2 4" xfId="1196"/>
    <cellStyle name="20% - 强调文字颜色 1 5" xfId="1197"/>
    <cellStyle name="40% - 强调文字颜色 4 2 4_2015财政决算公开" xfId="1198"/>
    <cellStyle name="差 3 4 2" xfId="1199"/>
    <cellStyle name="?鹎%U龡&amp;H齲_x0001_C铣_x0014__x0007__x0001__x0001_ 3 6 3 2" xfId="1200"/>
    <cellStyle name="20% - 强调文字颜色 1 5 2" xfId="1201"/>
    <cellStyle name="?鹎%U龡&amp;H齲_x0001_C铣_x0014__x0007__x0001__x0001_ 3 7" xfId="1202"/>
    <cellStyle name="?鹎%U龡&amp;H齲_x0001_C铣_x0014__x0007__x0001__x0001_ 3 7 2" xfId="1203"/>
    <cellStyle name="强调文字颜色 2 2 3 3" xfId="1204"/>
    <cellStyle name="20% - 强调文字颜色 2 4" xfId="1205"/>
    <cellStyle name="?鹎%U龡&amp;H齲_x0001_C铣_x0014__x0007__x0001__x0001_ 3 8" xfId="1206"/>
    <cellStyle name="?鹎%U龡&amp;H齲_x0001_C铣_x0014__x0007__x0001__x0001_ 3 8 2" xfId="1207"/>
    <cellStyle name="强调文字颜色 2 2 4 3" xfId="1208"/>
    <cellStyle name="20% - 强调文字颜色 3 4" xfId="1209"/>
    <cellStyle name="常规 3 2 7" xfId="1210"/>
    <cellStyle name="?鹎%U龡&amp;H齲_x0001_C铣_x0014__x0007__x0001__x0001_ 3 9" xfId="1211"/>
    <cellStyle name="?鹎%U龡&amp;H齲_x0001_C铣_x0014__x0007__x0001__x0001_ 3 9 2" xfId="1212"/>
    <cellStyle name="20% - 强调文字颜色 4 4" xfId="1213"/>
    <cellStyle name="?鹎%U龡&amp;H齲_x0001_C铣_x0014__x0007__x0001__x0001_ 3_2015财政决算公开" xfId="1214"/>
    <cellStyle name="?鹎%U龡&amp;H齲_x0001_C铣_x0014__x0007__x0001__x0001_ 4 2 2" xfId="1215"/>
    <cellStyle name="标题 4 4" xfId="1216"/>
    <cellStyle name="?鹎%U龡&amp;H齲_x0001_C铣_x0014__x0007__x0001__x0001_ 4 2 2 2" xfId="1217"/>
    <cellStyle name="标题 4 4 2" xfId="1218"/>
    <cellStyle name="?鹎%U龡&amp;H齲_x0001_C铣_x0014__x0007__x0001__x0001_ 4 2 2 2 2" xfId="1219"/>
    <cellStyle name="40% - 强调文字颜色 5 2 2 3" xfId="1220"/>
    <cellStyle name="标题 4 4 2 2" xfId="1221"/>
    <cellStyle name="?鹎%U龡&amp;H齲_x0001_C铣_x0014__x0007__x0001__x0001_ 4 2 2 3" xfId="1222"/>
    <cellStyle name="标题 4 4 3" xfId="1223"/>
    <cellStyle name="?鹎%U龡&amp;H齲_x0001_C铣_x0014__x0007__x0001__x0001_ 4 2 2 3 2" xfId="1224"/>
    <cellStyle name="40% - 强调文字颜色 5 2 3 3" xfId="1225"/>
    <cellStyle name="常规 3 2 2 5" xfId="1226"/>
    <cellStyle name="?鹎%U龡&amp;H齲_x0001_C铣_x0014__x0007__x0001__x0001_ 4 2 2 4" xfId="1227"/>
    <cellStyle name="?鹎%U龡&amp;H齲_x0001_C铣_x0014__x0007__x0001__x0001_ 4 2 2 4 2" xfId="1228"/>
    <cellStyle name="常规 3 2 3 5" xfId="1229"/>
    <cellStyle name="?鹎%U龡&amp;H齲_x0001_C铣_x0014__x0007__x0001__x0001_ 4 2 2 5" xfId="1230"/>
    <cellStyle name="?鹎%U龡&amp;H齲_x0001_C铣_x0014__x0007__x0001__x0001_ 4 2 2 5 2" xfId="1231"/>
    <cellStyle name="常规 3 2 4 5" xfId="1232"/>
    <cellStyle name="?鹎%U龡&amp;H齲_x0001_C铣_x0014__x0007__x0001__x0001_ 4 2 2 6" xfId="1233"/>
    <cellStyle name="20% - 强调文字颜色 6 3 2 3 2" xfId="1234"/>
    <cellStyle name="?鹎%U龡&amp;H齲_x0001_C铣_x0014__x0007__x0001__x0001_ 4 2 2_2015财政决算公开" xfId="1235"/>
    <cellStyle name="?鹎%U龡&amp;H齲_x0001_C铣_x0014__x0007__x0001__x0001_ 4 2 3" xfId="1236"/>
    <cellStyle name="标题 4 5" xfId="1237"/>
    <cellStyle name="?鹎%U龡&amp;H齲_x0001_C铣_x0014__x0007__x0001__x0001_ 4 2 3 2" xfId="1238"/>
    <cellStyle name="标题 4 5 2" xfId="1239"/>
    <cellStyle name="?鹎%U龡&amp;H齲_x0001_C铣_x0014__x0007__x0001__x0001_ 4 2 3 2 2" xfId="1240"/>
    <cellStyle name="40% - 强调文字颜色 5 3 2 3" xfId="1241"/>
    <cellStyle name="标题 4 5 2 2" xfId="1242"/>
    <cellStyle name="?鹎%U龡&amp;H齲_x0001_C铣_x0014__x0007__x0001__x0001_ 4 2 3 3" xfId="1243"/>
    <cellStyle name="标题 4 5 3" xfId="1244"/>
    <cellStyle name="?鹎%U龡&amp;H齲_x0001_C铣_x0014__x0007__x0001__x0001_ 4 2 3 3 2" xfId="1245"/>
    <cellStyle name="40% - 强调文字颜色 5 3 3 3" xfId="1246"/>
    <cellStyle name="?鹎%U龡&amp;H齲_x0001_C铣_x0014__x0007__x0001__x0001_ 4 2 3 4" xfId="1247"/>
    <cellStyle name="?鹎%U龡&amp;H齲_x0001_C铣_x0014__x0007__x0001__x0001_ 4 2 4" xfId="1248"/>
    <cellStyle name="标题 4 6" xfId="1249"/>
    <cellStyle name="常规 4 2 2 2 5 2" xfId="1250"/>
    <cellStyle name="?鹎%U龡&amp;H齲_x0001_C铣_x0014__x0007__x0001__x0001_ 4 2 4 2" xfId="1251"/>
    <cellStyle name="标题 4 6 2" xfId="1252"/>
    <cellStyle name="?鹎%U龡&amp;H齲_x0001_C铣_x0014__x0007__x0001__x0001_ 4 2 4 2 2" xfId="1253"/>
    <cellStyle name="40% - 强调文字颜色 5 4 2 3" xfId="1254"/>
    <cellStyle name="?鹎%U龡&amp;H齲_x0001_C铣_x0014__x0007__x0001__x0001_ 4 2 4 3" xfId="1255"/>
    <cellStyle name="20% - 强调文字颜色 4 2 3 2 2 2" xfId="1256"/>
    <cellStyle name="?鹎%U龡&amp;H齲_x0001_C铣_x0014__x0007__x0001__x0001_ 4 2 4 3 2" xfId="1257"/>
    <cellStyle name="货币 2 2 2 8" xfId="1258"/>
    <cellStyle name="?鹎%U龡&amp;H齲_x0001_C铣_x0014__x0007__x0001__x0001_ 4 2 4 4" xfId="1259"/>
    <cellStyle name="?鹎%U龡&amp;H齲_x0001_C铣_x0014__x0007__x0001__x0001_ 4 2 4 4 2" xfId="1260"/>
    <cellStyle name="?鹎%U龡&amp;H齲_x0001_C铣_x0014__x0007__x0001__x0001_ 4 2 4 5" xfId="1261"/>
    <cellStyle name="?鹎%U龡&amp;H齲_x0001_C铣_x0014__x0007__x0001__x0001_ 4 2 4_2015财政决算公开" xfId="1262"/>
    <cellStyle name="货币 2 3 6" xfId="1263"/>
    <cellStyle name="?鹎%U龡&amp;H齲_x0001_C铣_x0014__x0007__x0001__x0001_ 4 2 5" xfId="1264"/>
    <cellStyle name="标题 4 7" xfId="1265"/>
    <cellStyle name="?鹎%U龡&amp;H齲_x0001_C铣_x0014__x0007__x0001__x0001_ 4 2 5 2" xfId="1266"/>
    <cellStyle name="?鹎%U龡&amp;H齲_x0001_C铣_x0014__x0007__x0001__x0001_ 4 2 6" xfId="1267"/>
    <cellStyle name="标题 4 8" xfId="1268"/>
    <cellStyle name="?鹎%U龡&amp;H齲_x0001_C铣_x0014__x0007__x0001__x0001_ 4 2 6 2" xfId="1269"/>
    <cellStyle name="?鹎%U龡&amp;H齲_x0001_C铣_x0014__x0007__x0001__x0001_ 4 2 7" xfId="1270"/>
    <cellStyle name="货币 2 5 3 2" xfId="1271"/>
    <cellStyle name="链接单元格 5 2 2" xfId="1272"/>
    <cellStyle name="?鹎%U龡&amp;H齲_x0001_C铣_x0014__x0007__x0001__x0001_ 4 2 7 2" xfId="1273"/>
    <cellStyle name="?鹎%U龡&amp;H齲_x0001_C铣_x0014__x0007__x0001__x0001_ 4 2 8" xfId="1274"/>
    <cellStyle name="?鹎%U龡&amp;H齲_x0001_C铣_x0014__x0007__x0001__x0001_ 4 2_2015财政决算公开" xfId="1275"/>
    <cellStyle name="?鹎%U龡&amp;H齲_x0001_C铣_x0014__x0007__x0001__x0001_ 4 3" xfId="1276"/>
    <cellStyle name="?鹎%U龡&amp;H齲_x0001_C铣_x0014__x0007__x0001__x0001_ 4 3 2" xfId="1277"/>
    <cellStyle name="标题 5 4" xfId="1278"/>
    <cellStyle name="?鹎%U龡&amp;H齲_x0001_C铣_x0014__x0007__x0001__x0001_ 4 3 2 2" xfId="1279"/>
    <cellStyle name="标题 5 4 2" xfId="1280"/>
    <cellStyle name="?鹎%U龡&amp;H齲_x0001_C铣_x0014__x0007__x0001__x0001_ 4 3 3" xfId="1281"/>
    <cellStyle name="标题 5 5" xfId="1282"/>
    <cellStyle name="?鹎%U龡&amp;H齲_x0001_C铣_x0014__x0007__x0001__x0001_ 4 3 3 2" xfId="1283"/>
    <cellStyle name="标题 5 5 2" xfId="1284"/>
    <cellStyle name="?鹎%U龡&amp;H齲_x0001_C铣_x0014__x0007__x0001__x0001_ 4 3 4" xfId="1285"/>
    <cellStyle name="标题 5 6" xfId="1286"/>
    <cellStyle name="?鹎%U龡&amp;H齲_x0001_C铣_x0014__x0007__x0001__x0001_ 4 3 4 2" xfId="1287"/>
    <cellStyle name="?鹎%U龡&amp;H齲_x0001_C铣_x0014__x0007__x0001__x0001_ 4 3 5" xfId="1288"/>
    <cellStyle name="标题 3 2 3 2 2" xfId="1289"/>
    <cellStyle name="标题 5 7" xfId="1290"/>
    <cellStyle name="好 6 2 2" xfId="1291"/>
    <cellStyle name="?鹎%U龡&amp;H齲_x0001_C铣_x0014__x0007__x0001__x0001_ 4 3 5 2" xfId="1292"/>
    <cellStyle name="?鹎%U龡&amp;H齲_x0001_C铣_x0014__x0007__x0001__x0001_ 4 3 6" xfId="1293"/>
    <cellStyle name="?鹎%U龡&amp;H齲_x0001_C铣_x0014__x0007__x0001__x0001_ 4 3_2015财政决算公开" xfId="1294"/>
    <cellStyle name="?鹎%U龡&amp;H齲_x0001_C铣_x0014__x0007__x0001__x0001_ 4 4" xfId="1295"/>
    <cellStyle name="?鹎%U龡&amp;H齲_x0001_C铣_x0014__x0007__x0001__x0001_ 4 4 2" xfId="1296"/>
    <cellStyle name="?鹎%U龡&amp;H齲_x0001_C铣_x0014__x0007__x0001__x0001_ 4 4 2 2" xfId="1297"/>
    <cellStyle name="?鹎%U龡&amp;H齲_x0001_C铣_x0014__x0007__x0001__x0001_ 4 4 3" xfId="1298"/>
    <cellStyle name="差 4 2 2" xfId="1299"/>
    <cellStyle name="?鹎%U龡&amp;H齲_x0001_C铣_x0014__x0007__x0001__x0001_ 4 4 3 2" xfId="1300"/>
    <cellStyle name="差 4 2 2 2" xfId="1301"/>
    <cellStyle name="?鹎%U龡&amp;H齲_x0001_C铣_x0014__x0007__x0001__x0001_ 4 4_2015财政决算公开" xfId="1302"/>
    <cellStyle name="好 2 2 2 2" xfId="1303"/>
    <cellStyle name="?鹎%U龡&amp;H齲_x0001_C铣_x0014__x0007__x0001__x0001_ 4 5" xfId="1304"/>
    <cellStyle name="?鹎%U龡&amp;H齲_x0001_C铣_x0014__x0007__x0001__x0001_ 4 5 2" xfId="1305"/>
    <cellStyle name="?鹎%U龡&amp;H齲_x0001_C铣_x0014__x0007__x0001__x0001_ 4 5 2 2" xfId="1306"/>
    <cellStyle name="?鹎%U龡&amp;H齲_x0001_C铣_x0014__x0007__x0001__x0001_ 4 5 3" xfId="1307"/>
    <cellStyle name="差 4 3 2" xfId="1308"/>
    <cellStyle name="?鹎%U龡&amp;H齲_x0001_C铣_x0014__x0007__x0001__x0001_ 4 5 3 2" xfId="1309"/>
    <cellStyle name="?鹎%U龡&amp;H齲_x0001_C铣_x0014__x0007__x0001__x0001_ 4 6" xfId="1310"/>
    <cellStyle name="?鹎%U龡&amp;H齲_x0001_C铣_x0014__x0007__x0001__x0001_ 4 6 2" xfId="1311"/>
    <cellStyle name="输入 3" xfId="1312"/>
    <cellStyle name="常规 2 9" xfId="1313"/>
    <cellStyle name="?鹎%U龡&amp;H齲_x0001_C铣_x0014__x0007__x0001__x0001_ 4 6 2 2" xfId="1314"/>
    <cellStyle name="?鹎%U龡&amp;H齲_x0001_C铣_x0014__x0007__x0001__x0001_ 4 6 3" xfId="1315"/>
    <cellStyle name="?鹎%U龡&amp;H齲_x0001_C铣_x0014__x0007__x0001__x0001_ 4 6 3 2" xfId="1316"/>
    <cellStyle name="?鹎%U龡&amp;H齲_x0001_C铣_x0014__x0007__x0001__x0001_ 4 6_2015财政决算公开" xfId="1317"/>
    <cellStyle name="货币 4 4 3" xfId="1318"/>
    <cellStyle name="?鹎%U龡&amp;H齲_x0001_C铣_x0014__x0007__x0001__x0001_ 4 7" xfId="1319"/>
    <cellStyle name="?鹎%U龡&amp;H齲_x0001_C铣_x0014__x0007__x0001__x0001_ 4 7 2" xfId="1320"/>
    <cellStyle name="常规 3 9" xfId="1321"/>
    <cellStyle name="?鹎%U龡&amp;H齲_x0001_C铣_x0014__x0007__x0001__x0001_ 4 8" xfId="1322"/>
    <cellStyle name="40% - 强调文字颜色 5 3 2_2015财政决算公开" xfId="1323"/>
    <cellStyle name="?鹎%U龡&amp;H齲_x0001_C铣_x0014__x0007__x0001__x0001_ 4 8 2" xfId="1324"/>
    <cellStyle name="常规 4 2 7" xfId="1325"/>
    <cellStyle name="?鹎%U龡&amp;H齲_x0001_C铣_x0014__x0007__x0001__x0001_ 4 9" xfId="1326"/>
    <cellStyle name="?鹎%U龡&amp;H齲_x0001_C铣_x0014__x0007__x0001__x0001_ 4 9 2" xfId="1327"/>
    <cellStyle name="千位分隔 4 2 3 3" xfId="1328"/>
    <cellStyle name="常规 5 9" xfId="1329"/>
    <cellStyle name="?鹎%U龡&amp;H齲_x0001_C铣_x0014__x0007__x0001__x0001_ 4_2015财政决算公开" xfId="1330"/>
    <cellStyle name="?鹎%U龡&amp;H齲_x0001_C铣_x0014__x0007__x0001__x0001_ 5 3 2" xfId="1331"/>
    <cellStyle name="60% - 强调文字颜色 5 5 2 2 2" xfId="1332"/>
    <cellStyle name="?鹎%U龡&amp;H齲_x0001_C铣_x0014__x0007__x0001__x0001_ 5 4" xfId="1333"/>
    <cellStyle name="40% - 强调文字颜色 6 3 2 2 2 2" xfId="1334"/>
    <cellStyle name="60% - 强调文字颜色 5 5 2 3" xfId="1335"/>
    <cellStyle name="强调文字颜色 4 2 3 3 2" xfId="1336"/>
    <cellStyle name="?鹎%U龡&amp;H齲_x0001_C铣_x0014__x0007__x0001__x0001_ 6 2" xfId="1337"/>
    <cellStyle name="标题 2 2 4" xfId="1338"/>
    <cellStyle name="?鹎%U龡&amp;H齲_x0001_C铣_x0014__x0007__x0001__x0001_ 6 2 2" xfId="1339"/>
    <cellStyle name="标题 2 2 4 2" xfId="1340"/>
    <cellStyle name="货币 3 6" xfId="1341"/>
    <cellStyle name="60% - 强调文字颜色 5 5 3 2" xfId="1342"/>
    <cellStyle name="?鹎%U龡&amp;H齲_x0001_C铣_x0014__x0007__x0001__x0001_ 6 3" xfId="1343"/>
    <cellStyle name="标题 2 2 5" xfId="1344"/>
    <cellStyle name="?鹎%U龡&amp;H齲_x0001_C铣_x0014__x0007__x0001__x0001_ 6 3 2" xfId="1345"/>
    <cellStyle name="货币 4 6" xfId="1346"/>
    <cellStyle name="?鹎%U龡&amp;H齲_x0001_C铣_x0014__x0007__x0001__x0001_ 6 4" xfId="1347"/>
    <cellStyle name="20% - 着色 5" xfId="1348"/>
    <cellStyle name="?鹎%U龡&amp;H齲_x0001_C铣_x0014__x0007__x0001__x0001_ 6_2015财政决算公开" xfId="1349"/>
    <cellStyle name="计算 7" xfId="1350"/>
    <cellStyle name="强调文字颜色 4 2 3 4" xfId="1351"/>
    <cellStyle name="?鹎%U龡&amp;H齲_x0001_C铣_x0014__x0007__x0001__x0001_ 7" xfId="1352"/>
    <cellStyle name="20% - 强调文字颜色 1 2" xfId="1353"/>
    <cellStyle name="20% - 强调文字颜色 1 2 2" xfId="1354"/>
    <cellStyle name="20% - 强调文字颜色 1 2 2 2" xfId="1355"/>
    <cellStyle name="20% - 强调文字颜色 1 2 2 2 2 2" xfId="1356"/>
    <cellStyle name="20% - 强调文字颜色 1 2 2 2 3" xfId="1357"/>
    <cellStyle name="40% - 强调文字颜色 6 5 3 2" xfId="1358"/>
    <cellStyle name="60% - 强调文字颜色 4 2 3 3 2" xfId="1359"/>
    <cellStyle name="20% - 强调文字颜色 1 2 2 3" xfId="1360"/>
    <cellStyle name="20% - 强调文字颜色 1 2 2 3 2" xfId="1361"/>
    <cellStyle name="20% - 强调文字颜色 1 2 2 4" xfId="1362"/>
    <cellStyle name="20% - 强调文字颜色 1 2 2_2015财政决算公开" xfId="1363"/>
    <cellStyle name="计算 4 4" xfId="1364"/>
    <cellStyle name="20% - 强调文字颜色 1 2 3" xfId="1365"/>
    <cellStyle name="20% - 强调文字颜色 1 2 3 2" xfId="1366"/>
    <cellStyle name="20% - 强调文字颜色 1 2 3 2 2 2" xfId="1367"/>
    <cellStyle name="20% - 强调文字颜色 1 2 3 2 3" xfId="1368"/>
    <cellStyle name="常规 13 2 2 2 2" xfId="1369"/>
    <cellStyle name="20% - 强调文字颜色 1 2 3 2_2015财政决算公开" xfId="1370"/>
    <cellStyle name="20% - 强调文字颜色 1 2 3 3" xfId="1371"/>
    <cellStyle name="20% - 强调文字颜色 1 2 3 3 2" xfId="1372"/>
    <cellStyle name="20% - 强调文字颜色 1 2 3 4" xfId="1373"/>
    <cellStyle name="40% - 强调文字颜色 2 2 2_2015财政决算公开" xfId="1374"/>
    <cellStyle name="20% - 强调文字颜色 1 2 3 5" xfId="1375"/>
    <cellStyle name="20% - 强调文字颜色 1 2 3_2015财政决算公开" xfId="1376"/>
    <cellStyle name="20% - 强调文字颜色 1 2 4" xfId="1377"/>
    <cellStyle name="20% - 强调文字颜色 1 2 4 2 2" xfId="1378"/>
    <cellStyle name="40% - 强调文字颜色 1 5 3" xfId="1379"/>
    <cellStyle name="20% - 强调文字颜色 1 2 4 3" xfId="1380"/>
    <cellStyle name="20% - 强调文字颜色 1 2 4 4" xfId="1381"/>
    <cellStyle name="20% - 强调文字颜色 1 2 4_2015财政决算公开" xfId="1382"/>
    <cellStyle name="20% - 强调文字颜色 1 2 5" xfId="1383"/>
    <cellStyle name="20% - 强调文字颜色 1 2 5 2" xfId="1384"/>
    <cellStyle name="强调文字颜色 2 2 2 2" xfId="1385"/>
    <cellStyle name="20% - 强调文字颜色 1 3" xfId="1386"/>
    <cellStyle name="强调文字颜色 2 2 2 2 2" xfId="1387"/>
    <cellStyle name="20% - 强调文字颜色 1 3 2" xfId="1388"/>
    <cellStyle name="强调文字颜色 2 2 2 2 2 2" xfId="1389"/>
    <cellStyle name="20% - 强调文字颜色 1 3 2 2" xfId="1390"/>
    <cellStyle name="20% - 强调文字颜色 1 3 2 2 2 2" xfId="1391"/>
    <cellStyle name="20% - 强调文字颜色 1 3 2 2 3" xfId="1392"/>
    <cellStyle name="20% - 强调文字颜色 1 3 2 2_2015财政决算公开" xfId="1393"/>
    <cellStyle name="20% - 强调文字颜色 1 3 2 3" xfId="1394"/>
    <cellStyle name="20% - 强调文字颜色 1 3 2 3 2" xfId="1395"/>
    <cellStyle name="20% - 强调文字颜色 1 3 2 4" xfId="1396"/>
    <cellStyle name="20% - 强调文字颜色 1 3 2_2015财政决算公开" xfId="1397"/>
    <cellStyle name="60% - 强调文字颜色 1 5 2 2 2" xfId="1398"/>
    <cellStyle name="强调文字颜色 2 2 2 2 3" xfId="1399"/>
    <cellStyle name="20% - 强调文字颜色 1 3 3" xfId="1400"/>
    <cellStyle name="20% - 强调文字颜色 1 3 3 2" xfId="1401"/>
    <cellStyle name="20% - 强调文字颜色 1 3 3 3" xfId="1402"/>
    <cellStyle name="20% - 强调文字颜色 1 3 3_2015财政决算公开" xfId="1403"/>
    <cellStyle name="常规 2 2 2 2 2" xfId="1404"/>
    <cellStyle name="20% - 强调文字颜色 1 3 4" xfId="1405"/>
    <cellStyle name="20% - 强调文字颜色 1 3 4 2" xfId="1406"/>
    <cellStyle name="20% - 强调文字颜色 1 3 5" xfId="1407"/>
    <cellStyle name="20% - 强调文字颜色 1 3_2015财政决算公开" xfId="1408"/>
    <cellStyle name="20% - 强调文字颜色 1 4 2 2" xfId="1409"/>
    <cellStyle name="20% - 强调文字颜色 1 4 2 3" xfId="1410"/>
    <cellStyle name="20% - 强调文字颜色 1 4 2_2015财政决算公开" xfId="1411"/>
    <cellStyle name="20% - 强调文字颜色 1 4 3" xfId="1412"/>
    <cellStyle name="20% - 强调文字颜色 1 4 3 2" xfId="1413"/>
    <cellStyle name="20% - 强调文字颜色 1 4 4" xfId="1414"/>
    <cellStyle name="40% - 强调文字颜色 3 6_2015财政决算公开" xfId="1415"/>
    <cellStyle name="20% - 强调文字颜色 1 4_2015财政决算公开" xfId="1416"/>
    <cellStyle name="百分比 4" xfId="1417"/>
    <cellStyle name="20% - 强调文字颜色 1 5 2 2" xfId="1418"/>
    <cellStyle name="60% - 强调文字颜色 3 3" xfId="1419"/>
    <cellStyle name="20% - 强调文字颜色 1 5 2 2 2" xfId="1420"/>
    <cellStyle name="60% - 强调文字颜色 3 3 2" xfId="1421"/>
    <cellStyle name="20% - 强调文字颜色 1 5 2 3" xfId="1422"/>
    <cellStyle name="60% - 强调文字颜色 3 4" xfId="1423"/>
    <cellStyle name="常规 2 4 2 6 2" xfId="1424"/>
    <cellStyle name="20% - 强调文字颜色 1 5 2_2015财政决算公开" xfId="1425"/>
    <cellStyle name="常规 2 3 2 3 3 2" xfId="1426"/>
    <cellStyle name="20% - 强调文字颜色 1 5 3" xfId="1427"/>
    <cellStyle name="20% - 强调文字颜色 4 2 3 2_2015财政决算公开" xfId="1428"/>
    <cellStyle name="20% - 强调文字颜色 1 5 3 2" xfId="1429"/>
    <cellStyle name="60% - 强调文字颜色 4 3" xfId="1430"/>
    <cellStyle name="20% - 强调文字颜色 1 5 4" xfId="1431"/>
    <cellStyle name="强调文字颜色 3 4 2 3" xfId="1432"/>
    <cellStyle name="20% - 强调文字颜色 1 5_2015财政决算公开" xfId="1433"/>
    <cellStyle name="20% - 强调文字颜色 1 6 2 2" xfId="1434"/>
    <cellStyle name="20% - 强调文字颜色 1 6 3" xfId="1435"/>
    <cellStyle name="20% - 强调文字颜色 1 6_2015财政决算公开" xfId="1436"/>
    <cellStyle name="货币 4 2 4" xfId="1437"/>
    <cellStyle name="20% - 强调文字颜色 2 2" xfId="1438"/>
    <cellStyle name="20% - 强调文字颜色 2 2 2" xfId="1439"/>
    <cellStyle name="40% - 强调文字颜色 3 2 7" xfId="1440"/>
    <cellStyle name="20% - 强调文字颜色 2 2 2 2" xfId="1441"/>
    <cellStyle name="20% - 强调文字颜色 2 2 2 2 2 2" xfId="1442"/>
    <cellStyle name="标题 2 8" xfId="1443"/>
    <cellStyle name="20% - 强调文字颜色 2 2 2 2 3" xfId="1444"/>
    <cellStyle name="60% - 强调文字颜色 5 2 3 3 2" xfId="1445"/>
    <cellStyle name="20% - 强调文字颜色 2 2 2 2_2015财政决算公开" xfId="1446"/>
    <cellStyle name="20% - 强调文字颜色 2 2 2 3" xfId="1447"/>
    <cellStyle name="20% - 强调文字颜色 2 2 2 3 2" xfId="1448"/>
    <cellStyle name="20% - 强调文字颜色 2 9" xfId="1449"/>
    <cellStyle name="20% - 强调文字颜色 2 2 2 4" xfId="1450"/>
    <cellStyle name="常规 2 2 2 2 5 2" xfId="1451"/>
    <cellStyle name="小数 4 2" xfId="1452"/>
    <cellStyle name="20% - 强调文字颜色 2 2 2_2015财政决算公开" xfId="1453"/>
    <cellStyle name="常规 2 5 2 2 2" xfId="1454"/>
    <cellStyle name="检查单元格 6 2" xfId="1455"/>
    <cellStyle name="20% - 强调文字颜色 2 2 3" xfId="1456"/>
    <cellStyle name="20% - 强调文字颜色 2 2 3 2" xfId="1457"/>
    <cellStyle name="20% - 强调文字颜色 2 2 3 2 2 2" xfId="1458"/>
    <cellStyle name="60% - 强调文字颜色 2 4 3" xfId="1459"/>
    <cellStyle name="20% - 强调文字颜色 2 2 3 2 3" xfId="1460"/>
    <cellStyle name="20% - 强调文字颜色 2 2 3 2_2015财政决算公开" xfId="1461"/>
    <cellStyle name="20% - 强调文字颜色 2 2 3 3" xfId="1462"/>
    <cellStyle name="20% - 强调文字颜色 2 2 3 3 2" xfId="1463"/>
    <cellStyle name="20% - 强调文字颜色 2 2 3 4" xfId="1464"/>
    <cellStyle name="常规 2 2 2 2 6 2" xfId="1465"/>
    <cellStyle name="20% - 强调文字颜色 2 2 4" xfId="1466"/>
    <cellStyle name="60% - 强调文字颜色 1 2 3 2 2 2" xfId="1467"/>
    <cellStyle name="20% - 强调文字颜色 2 2 4 2" xfId="1468"/>
    <cellStyle name="20% - 强调文字颜色 2 2 4 2 2" xfId="1469"/>
    <cellStyle name="20% - 强调文字颜色 2 2 4 3" xfId="1470"/>
    <cellStyle name="20% - 强调文字颜色 2 2 4 4" xfId="1471"/>
    <cellStyle name="40% - 强调文字颜色 3 3 2_2015财政决算公开" xfId="1472"/>
    <cellStyle name="20% - 强调文字颜色 2 2 4_2015财政决算公开" xfId="1473"/>
    <cellStyle name="20% - 强调文字颜色 2 2 5" xfId="1474"/>
    <cellStyle name="20% - 强调文字颜色 6 3 2 2 2 2" xfId="1475"/>
    <cellStyle name="20% - 强调文字颜色 2 2 5 2" xfId="1476"/>
    <cellStyle name="20% - 强调文字颜色 2 2 6" xfId="1477"/>
    <cellStyle name="20% - 强调文字颜色 2 2_2015财政决算公开" xfId="1478"/>
    <cellStyle name="20% - 强调文字颜色 4 3 2 3 2" xfId="1479"/>
    <cellStyle name="60% - 强调文字颜色 1 4 2 3" xfId="1480"/>
    <cellStyle name="强调文字颜色 2 2 3 2" xfId="1481"/>
    <cellStyle name="20% - 强调文字颜色 2 3" xfId="1482"/>
    <cellStyle name="强调文字颜色 2 2 3 2 2" xfId="1483"/>
    <cellStyle name="20% - 强调文字颜色 2 3 2" xfId="1484"/>
    <cellStyle name="常规 35" xfId="1485"/>
    <cellStyle name="常规 40" xfId="1486"/>
    <cellStyle name="强调文字颜色 2 2 3 2 2 2" xfId="1487"/>
    <cellStyle name="20% - 强调文字颜色 2 3 2 2" xfId="1488"/>
    <cellStyle name="20% - 强调文字颜色 2 3 2 2 2 2" xfId="1489"/>
    <cellStyle name="20% - 强调文字颜色 2 3 2 2 3" xfId="1490"/>
    <cellStyle name="20% - 强调文字颜色 2 3 2 2_2015财政决算公开" xfId="1491"/>
    <cellStyle name="20% - 强调文字颜色 2 3 2 3" xfId="1492"/>
    <cellStyle name="20% - 强调文字颜色 2 3 2 3 2" xfId="1493"/>
    <cellStyle name="20% - 强调文字颜色 2 3 2 4" xfId="1494"/>
    <cellStyle name="20% - 强调文字颜色 2 3 2_2015财政决算公开" xfId="1495"/>
    <cellStyle name="强调文字颜色 2 2 3 2 3" xfId="1496"/>
    <cellStyle name="20% - 强调文字颜色 2 3 3" xfId="1497"/>
    <cellStyle name="常规 36" xfId="1498"/>
    <cellStyle name="常规 41" xfId="1499"/>
    <cellStyle name="20% - 强调文字颜色 2 3 3 2" xfId="1500"/>
    <cellStyle name="20% - 强调文字颜色 2 3 3 2 2" xfId="1501"/>
    <cellStyle name="20% - 强调文字颜色 2 3 3 3" xfId="1502"/>
    <cellStyle name="20% - 强调文字颜色 2 3 3_2015财政决算公开" xfId="1503"/>
    <cellStyle name="20% - 强调文字颜色 2 3 4" xfId="1504"/>
    <cellStyle name="常规 37" xfId="1505"/>
    <cellStyle name="常规 42" xfId="1506"/>
    <cellStyle name="20% - 强调文字颜色 2 3 4 2" xfId="1507"/>
    <cellStyle name="40% - 强调文字颜色 1 2 6" xfId="1508"/>
    <cellStyle name="20% - 强调文字颜色 2 3 5" xfId="1509"/>
    <cellStyle name="常规 38" xfId="1510"/>
    <cellStyle name="常规 43" xfId="1511"/>
    <cellStyle name="20% - 强调文字颜色 2 3_2015财政决算公开" xfId="1512"/>
    <cellStyle name="常规 2 4 2 2 4 2" xfId="1513"/>
    <cellStyle name="20% - 强调文字颜色 2 4 2 2" xfId="1514"/>
    <cellStyle name="20% - 强调文字颜色 2 4 2 3" xfId="1515"/>
    <cellStyle name="20% - 强调文字颜色 2 4 2_2015财政决算公开" xfId="1516"/>
    <cellStyle name="20% - 强调文字颜色 2 4 3" xfId="1517"/>
    <cellStyle name="20% - 强调文字颜色 6 5_2015财政决算公开" xfId="1518"/>
    <cellStyle name="20% - 强调文字颜色 2 4 3 2" xfId="1519"/>
    <cellStyle name="20% - 强调文字颜色 2 4 4" xfId="1520"/>
    <cellStyle name="20% - 强调文字颜色 2 4_2015财政决算公开" xfId="1521"/>
    <cellStyle name="强调文字颜色 2 2 3 4" xfId="1522"/>
    <cellStyle name="20% - 强调文字颜色 2 5" xfId="1523"/>
    <cellStyle name="20% - 强调文字颜色 2 5 2" xfId="1524"/>
    <cellStyle name="20% - 强调文字颜色 2 5 2 2" xfId="1525"/>
    <cellStyle name="20% - 强调文字颜色 2 5 2 2 2" xfId="1526"/>
    <cellStyle name="20% - 强调文字颜色 2 5 2 3" xfId="1527"/>
    <cellStyle name="20% - 强调文字颜色 2 5 2_2015财政决算公开" xfId="1528"/>
    <cellStyle name="20% - 强调文字颜色 6 6 3" xfId="1529"/>
    <cellStyle name="60% - 强调文字颜色 1 6 2 2" xfId="1530"/>
    <cellStyle name="20% - 强调文字颜色 2 5 3" xfId="1531"/>
    <cellStyle name="20% - 强调文字颜色 2 5 3 2" xfId="1532"/>
    <cellStyle name="20% - 强调文字颜色 2 5 4" xfId="1533"/>
    <cellStyle name="20% - 强调文字颜色 2 5_2015财政决算公开" xfId="1534"/>
    <cellStyle name="20% - 强调文字颜色 2 6 2 2" xfId="1535"/>
    <cellStyle name="20% - 强调文字颜色 2 6 3" xfId="1536"/>
    <cellStyle name="60% - 强调文字颜色 1 2 2 2" xfId="1537"/>
    <cellStyle name="20% - 强调文字颜色 2 6_2015财政决算公开" xfId="1538"/>
    <cellStyle name="20% - 强调文字颜色 3 2" xfId="1539"/>
    <cellStyle name="常规 3 2 5" xfId="1540"/>
    <cellStyle name="20% - 强调文字颜色 3 2 2" xfId="1541"/>
    <cellStyle name="40% - 强调文字颜色 4 2 7" xfId="1542"/>
    <cellStyle name="常规 3 2 5 2" xfId="1543"/>
    <cellStyle name="20% - 强调文字颜色 3 2 2 2" xfId="1544"/>
    <cellStyle name="百分比 4 2 4" xfId="1545"/>
    <cellStyle name="常规 2 2 6 4" xfId="1546"/>
    <cellStyle name="20% - 强调文字颜色 3 2 2 2 2" xfId="1547"/>
    <cellStyle name="20% - 强调文字颜色 3 2 2 2 2 2" xfId="1548"/>
    <cellStyle name="20% - 强调文字颜色 3 2 2 2 3" xfId="1549"/>
    <cellStyle name="60% - 强调文字颜色 6 2 3 3 2" xfId="1550"/>
    <cellStyle name="20% - 强调文字颜色 3 2 2 2_2015财政决算公开" xfId="1551"/>
    <cellStyle name="常规 51 2" xfId="1552"/>
    <cellStyle name="20% - 强调文字颜色 3 2 2 3" xfId="1553"/>
    <cellStyle name="20% - 强调文字颜色 3 2 2 3 2" xfId="1554"/>
    <cellStyle name="20% - 强调文字颜色 3 2 2 4" xfId="1555"/>
    <cellStyle name="常规 12 2 3 2 2" xfId="1556"/>
    <cellStyle name="20% - 强调文字颜色 3 2 2_2015财政决算公开" xfId="1557"/>
    <cellStyle name="20% - 强调文字颜色 3 2 3" xfId="1558"/>
    <cellStyle name="20% - 强调文字颜色 3 2 3 2" xfId="1559"/>
    <cellStyle name="常规 2 2 7 4" xfId="1560"/>
    <cellStyle name="汇总 5" xfId="1561"/>
    <cellStyle name="20% - 强调文字颜色 3 2 3 2 2" xfId="1562"/>
    <cellStyle name="常规 2 2 7 4 2" xfId="1563"/>
    <cellStyle name="汇总 5 2" xfId="1564"/>
    <cellStyle name="20% - 强调文字颜色 3 2 3 2 2 2" xfId="1565"/>
    <cellStyle name="汇总 5 2 2" xfId="1566"/>
    <cellStyle name="20% - 强调文字颜色 3 2 3 2 3" xfId="1567"/>
    <cellStyle name="汇总 5 3" xfId="1568"/>
    <cellStyle name="20% - 强调文字颜色 3 2 3 2_2015财政决算公开" xfId="1569"/>
    <cellStyle name="常规 4 3 2" xfId="1570"/>
    <cellStyle name="常规 5 4" xfId="1571"/>
    <cellStyle name="20% - 强调文字颜色 3 2 3 3" xfId="1572"/>
    <cellStyle name="常规 2 2 7 5" xfId="1573"/>
    <cellStyle name="汇总 6" xfId="1574"/>
    <cellStyle name="20% - 强调文字颜色 3 2 3 3 2" xfId="1575"/>
    <cellStyle name="常规 10 2 3" xfId="1576"/>
    <cellStyle name="汇总 6 2" xfId="1577"/>
    <cellStyle name="20% - 强调文字颜色 3 2 3 4" xfId="1578"/>
    <cellStyle name="20% - 强调文字颜色 6 2 2_2015财政决算公开" xfId="1579"/>
    <cellStyle name="汇总 7" xfId="1580"/>
    <cellStyle name="20% - 强调文字颜色 3 2 3 5" xfId="1581"/>
    <cellStyle name="汇总 2 2 2 2" xfId="1582"/>
    <cellStyle name="20% - 强调文字颜色 3 2 3_2015财政决算公开" xfId="1583"/>
    <cellStyle name="差 3 2" xfId="1584"/>
    <cellStyle name="解释性文本 6 2" xfId="1585"/>
    <cellStyle name="20% - 强调文字颜色 3 2 4" xfId="1586"/>
    <cellStyle name="20% - 强调文字颜色 3 2 4 2" xfId="1587"/>
    <cellStyle name="20% - 强调文字颜色 3 2 4 3" xfId="1588"/>
    <cellStyle name="20% - 强调文字颜色 3 2 4 4" xfId="1589"/>
    <cellStyle name="20% - 强调文字颜色 3 2 4_2015财政决算公开" xfId="1590"/>
    <cellStyle name="货币 3 3 4 2" xfId="1591"/>
    <cellStyle name="20% - 强调文字颜色 3 2 5" xfId="1592"/>
    <cellStyle name="20% - 强调文字颜色 3 2 5 2" xfId="1593"/>
    <cellStyle name="20% - 强调文字颜色 3 2 6" xfId="1594"/>
    <cellStyle name="20% - 强调文字颜色 3 2 7" xfId="1595"/>
    <cellStyle name="20% - 强调文字颜色 3 2_2015财政决算公开" xfId="1596"/>
    <cellStyle name="强调文字颜色 2 2 4 2" xfId="1597"/>
    <cellStyle name="20% - 强调文字颜色 3 3" xfId="1598"/>
    <cellStyle name="常规 3 2 6" xfId="1599"/>
    <cellStyle name="强调文字颜色 2 2 4 2 2" xfId="1600"/>
    <cellStyle name="20% - 强调文字颜色 3 3 2" xfId="1601"/>
    <cellStyle name="常规 3 2 6 2" xfId="1602"/>
    <cellStyle name="20% - 强调文字颜色 3 3 2 2" xfId="1603"/>
    <cellStyle name="百分比 5 2 4" xfId="1604"/>
    <cellStyle name="常规 2 3 6 4" xfId="1605"/>
    <cellStyle name="20% - 强调文字颜色 3 3 2 2 2" xfId="1606"/>
    <cellStyle name="常规 2 3 6 4 2" xfId="1607"/>
    <cellStyle name="20% - 强调文字颜色 3 3 2 2 2 2" xfId="1608"/>
    <cellStyle name="20% - 强调文字颜色 3 3 2 2 3" xfId="1609"/>
    <cellStyle name="20% - 强调文字颜色 3 3 2 2_2015财政决算公开" xfId="1610"/>
    <cellStyle name="20% - 强调文字颜色 3 3 2 3" xfId="1611"/>
    <cellStyle name="常规 2 3 6 5" xfId="1612"/>
    <cellStyle name="20% - 强调文字颜色 3 3 2 3 2" xfId="1613"/>
    <cellStyle name="20% - 强调文字颜色 3 3 2 4" xfId="1614"/>
    <cellStyle name="20% - 强调文字颜色 3 3 2_2015财政决算公开" xfId="1615"/>
    <cellStyle name="常规 3 2 2" xfId="1616"/>
    <cellStyle name="20% - 强调文字颜色 3 3 3" xfId="1617"/>
    <cellStyle name="20% - 强调文字颜色 3 3 3 2" xfId="1618"/>
    <cellStyle name="20% - 强调文字颜色 3 3 3 2 2" xfId="1619"/>
    <cellStyle name="20% - 强调文字颜色 3 3 3_2015财政决算公开" xfId="1620"/>
    <cellStyle name="差 3 3 2 2" xfId="1621"/>
    <cellStyle name="20% - 强调文字颜色 3 3 4" xfId="1622"/>
    <cellStyle name="20% - 强调文字颜色 4 2 2 2" xfId="1623"/>
    <cellStyle name="20% - 强调文字颜色 3 3 4 2" xfId="1624"/>
    <cellStyle name="20% - 强调文字颜色 4 2 2 2 2" xfId="1625"/>
    <cellStyle name="20% - 强调文字颜色 3 3 5" xfId="1626"/>
    <cellStyle name="20% - 强调文字颜色 4 2 2 3" xfId="1627"/>
    <cellStyle name="20% - 强调文字颜色 3 3_2015财政决算公开" xfId="1628"/>
    <cellStyle name="20% - 强调文字颜色 3 4 2" xfId="1629"/>
    <cellStyle name="20% - 强调文字颜色 3 4 2 2" xfId="1630"/>
    <cellStyle name="百分比 6 2 4" xfId="1631"/>
    <cellStyle name="常规 2 4 6 4" xfId="1632"/>
    <cellStyle name="20% - 强调文字颜色 3 4 2 2 2" xfId="1633"/>
    <cellStyle name="常规 2 4 6 4 2" xfId="1634"/>
    <cellStyle name="20% - 强调文字颜色 3 4 2 3" xfId="1635"/>
    <cellStyle name="常规 2 4 6 5" xfId="1636"/>
    <cellStyle name="常规 2 5 2" xfId="1637"/>
    <cellStyle name="20% - 强调文字颜色 3 4 2_2015财政决算公开" xfId="1638"/>
    <cellStyle name="常规 48" xfId="1639"/>
    <cellStyle name="常规 53" xfId="1640"/>
    <cellStyle name="20% - 强调文字颜色 3 4 3" xfId="1641"/>
    <cellStyle name="20% - 强调文字颜色 3 4 3 2" xfId="1642"/>
    <cellStyle name="20% - 强调文字颜色 3 4 4" xfId="1643"/>
    <cellStyle name="20% - 强调文字颜色 4 2 3 2" xfId="1644"/>
    <cellStyle name="20% - 强调文字颜色 3 4_2015财政决算公开" xfId="1645"/>
    <cellStyle name="20% - 强调文字颜色 3 5" xfId="1646"/>
    <cellStyle name="常规 3 2 8" xfId="1647"/>
    <cellStyle name="20% - 强调文字颜色 3 5 2" xfId="1648"/>
    <cellStyle name="常规 3 2 8 2" xfId="1649"/>
    <cellStyle name="20% - 强调文字颜色 3 5 2 2" xfId="1650"/>
    <cellStyle name="百分比 7 2 4" xfId="1651"/>
    <cellStyle name="20% - 强调文字颜色 3 5 2 2 2" xfId="1652"/>
    <cellStyle name="警告文本 3 2 3" xfId="1653"/>
    <cellStyle name="20% - 强调文字颜色 3 5 2 3" xfId="1654"/>
    <cellStyle name="常规 3 5 2" xfId="1655"/>
    <cellStyle name="20% - 强调文字颜色 3 5 2_2015财政决算公开" xfId="1656"/>
    <cellStyle name="20% - 强调文字颜色 3 5 3" xfId="1657"/>
    <cellStyle name="20% - 强调文字颜色 3 5 3 2" xfId="1658"/>
    <cellStyle name="20% - 强调文字颜色 3 5 4" xfId="1659"/>
    <cellStyle name="20% - 强调文字颜色 4 2 4 2" xfId="1660"/>
    <cellStyle name="20% - 强调文字颜色 3 6 2 2" xfId="1661"/>
    <cellStyle name="常规 7 3" xfId="1662"/>
    <cellStyle name="20% - 强调文字颜色 3 6 3" xfId="1663"/>
    <cellStyle name="60% - 强调文字颜色 1 3 2 2" xfId="1664"/>
    <cellStyle name="20% - 强调文字颜色 3 6_2015财政决算公开" xfId="1665"/>
    <cellStyle name="20% - 强调文字颜色 4 2" xfId="1666"/>
    <cellStyle name="标题 5 3 2 2" xfId="1667"/>
    <cellStyle name="常规 3 3 5" xfId="1668"/>
    <cellStyle name="好 3 2 2 3" xfId="1669"/>
    <cellStyle name="20% - 强调文字颜色 4 2 2" xfId="1670"/>
    <cellStyle name="标题 5 3 2 2 2" xfId="1671"/>
    <cellStyle name="20% - 强调文字颜色 4 2 2 2 3" xfId="1672"/>
    <cellStyle name="20% - 强调文字颜色 4 2 2 2_2015财政决算公开" xfId="1673"/>
    <cellStyle name="20% - 强调文字颜色 4 2 2 3 2" xfId="1674"/>
    <cellStyle name="20% - 强调文字颜色 4 2 2 4" xfId="1675"/>
    <cellStyle name="20% - 强调文字颜色 4 2 2_2015财政决算公开" xfId="1676"/>
    <cellStyle name="20% - 强调文字颜色 4 2 3" xfId="1677"/>
    <cellStyle name="20% - 强调文字颜色 4 2 3 2 2" xfId="1678"/>
    <cellStyle name="20% - 强调文字颜色 4 2 3 2 3" xfId="1679"/>
    <cellStyle name="常规 2 7 2" xfId="1680"/>
    <cellStyle name="20% - 强调文字颜色 4 2 3 3" xfId="1681"/>
    <cellStyle name="20% - 强调文字颜色 4 2 3 3 2" xfId="1682"/>
    <cellStyle name="20% - 强调文字颜色 4 2 3 4" xfId="1683"/>
    <cellStyle name="20% - 强调文字颜色 4 2 3 5" xfId="1684"/>
    <cellStyle name="汇总 3 2 2 2" xfId="1685"/>
    <cellStyle name="20% - 强调文字颜色 4 2 3_2015财政决算公开" xfId="1686"/>
    <cellStyle name="20% - 强调文字颜色 4 2 4" xfId="1687"/>
    <cellStyle name="20% - 强调文字颜色 4 2 4 2 2" xfId="1688"/>
    <cellStyle name="20% - 强调文字颜色 4 2 4 3" xfId="1689"/>
    <cellStyle name="20% - 强调文字颜色 4 2 4 4" xfId="1690"/>
    <cellStyle name="20% - 强调文字颜色 4 2 4_2015财政决算公开" xfId="1691"/>
    <cellStyle name="标题 3 2 3 2" xfId="1692"/>
    <cellStyle name="好 6 2" xfId="1693"/>
    <cellStyle name="20% - 强调文字颜色 4 2 5" xfId="1694"/>
    <cellStyle name="20% - 强调文字颜色 4 2 5 2" xfId="1695"/>
    <cellStyle name="60% - 强调文字颜色 1 3 2 3" xfId="1696"/>
    <cellStyle name="20% - 强调文字颜色 4 2 6" xfId="1697"/>
    <cellStyle name="20% - 强调文字颜色 4 2 7" xfId="1698"/>
    <cellStyle name="常规 10 3 2" xfId="1699"/>
    <cellStyle name="20% - 强调文字颜色 4 2_2015财政决算公开" xfId="1700"/>
    <cellStyle name="常规 2 5 2 4" xfId="1701"/>
    <cellStyle name="40% - 强调文字颜色 4 5 3 2" xfId="1702"/>
    <cellStyle name="检查单元格 8" xfId="1703"/>
    <cellStyle name="强调文字颜色 2 2 5 2" xfId="1704"/>
    <cellStyle name="20% - 强调文字颜色 4 3" xfId="1705"/>
    <cellStyle name="标题 5 3 2 3" xfId="1706"/>
    <cellStyle name="20% - 强调文字颜色 4 3 2" xfId="1707"/>
    <cellStyle name="20% - 强调文字颜色 4 3 2 2" xfId="1708"/>
    <cellStyle name="20% - 强调文字颜色 4 3 4" xfId="1709"/>
    <cellStyle name="20% - 强调文字颜色 4 3 2 2 2" xfId="1710"/>
    <cellStyle name="20% - 强调文字颜色 4 3 4 2" xfId="1711"/>
    <cellStyle name="20% - 强调文字颜色 4 5 4" xfId="1712"/>
    <cellStyle name="20% - 强调文字颜色 4 3 2 2 2 2" xfId="1713"/>
    <cellStyle name="20% - 强调文字颜色 6 5 4" xfId="1714"/>
    <cellStyle name="20% - 强调文字颜色 4 3 2 2 3" xfId="1715"/>
    <cellStyle name="20% - 强调文字颜色 4 3 2 2_2015财政决算公开" xfId="1716"/>
    <cellStyle name="20% - 强调文字颜色 4 3 2 3" xfId="1717"/>
    <cellStyle name="20% - 强调文字颜色 4 3 5" xfId="1718"/>
    <cellStyle name="20% - 强调文字颜色 4 3 2 4" xfId="1719"/>
    <cellStyle name="20% - 强调文字颜色 4 3 3" xfId="1720"/>
    <cellStyle name="20% - 强调文字颜色 4 3 3 2" xfId="1721"/>
    <cellStyle name="20% - 强调文字颜色 4 4 4" xfId="1722"/>
    <cellStyle name="20% - 强调文字颜色 4 3 3 2 2" xfId="1723"/>
    <cellStyle name="20% - 强调文字颜色 5 5 4" xfId="1724"/>
    <cellStyle name="20% - 强调文字颜色 4 3 3 3" xfId="1725"/>
    <cellStyle name="20% - 强调文字颜色 4 3 3_2015财政决算公开" xfId="1726"/>
    <cellStyle name="40% - 强调文字颜色 5 3 2" xfId="1727"/>
    <cellStyle name="好 2 4 2" xfId="1728"/>
    <cellStyle name="20% - 强调文字颜色 4 3_2015财政决算公开" xfId="1729"/>
    <cellStyle name="常规 44 2" xfId="1730"/>
    <cellStyle name="货币 2" xfId="1731"/>
    <cellStyle name="20% - 强调文字颜色 4 4 2" xfId="1732"/>
    <cellStyle name="20% - 强调文字颜色 4 4 2 2" xfId="1733"/>
    <cellStyle name="20% - 强调文字颜色 5 3 4" xfId="1734"/>
    <cellStyle name="20% - 强调文字颜色 4 4 2 2 2" xfId="1735"/>
    <cellStyle name="20% - 强调文字颜色 5 3 4 2" xfId="1736"/>
    <cellStyle name="20% - 强调文字颜色 4 4 2 3" xfId="1737"/>
    <cellStyle name="20% - 强调文字颜色 5 3 5" xfId="1738"/>
    <cellStyle name="20% - 强调文字颜色 4 4 2_2015财政决算公开" xfId="1739"/>
    <cellStyle name="20% - 强调文字颜色 4 4 3" xfId="1740"/>
    <cellStyle name="20% - 强调文字颜色 4 4 3 2" xfId="1741"/>
    <cellStyle name="20% - 强调文字颜色 5 4 4" xfId="1742"/>
    <cellStyle name="20% - 强调文字颜色 4 4_2015财政决算公开" xfId="1743"/>
    <cellStyle name="20% - 强调文字颜色 4 5" xfId="1744"/>
    <cellStyle name="标题 5 2 2 2 2 2" xfId="1745"/>
    <cellStyle name="常规 2 3 5 2 2" xfId="1746"/>
    <cellStyle name="20% - 强调文字颜色 4 5 2" xfId="1747"/>
    <cellStyle name="20% - 强调文字颜色 4 5 2 2" xfId="1748"/>
    <cellStyle name="20% - 强调文字颜色 6 3 4" xfId="1749"/>
    <cellStyle name="20% - 强调文字颜色 4 5 2 2 2" xfId="1750"/>
    <cellStyle name="20% - 强调文字颜色 6 3 4 2" xfId="1751"/>
    <cellStyle name="20% - 强调文字颜色 4 5 2_2015财政决算公开" xfId="1752"/>
    <cellStyle name="20% - 强调文字颜色 4 5 3" xfId="1753"/>
    <cellStyle name="20% - 强调文字颜色 4 5 3 2" xfId="1754"/>
    <cellStyle name="20% - 强调文字颜色 6 4 4" xfId="1755"/>
    <cellStyle name="20% - 强调文字颜色 4 5_2015财政决算公开" xfId="1756"/>
    <cellStyle name="货币 3 4 3 2" xfId="1757"/>
    <cellStyle name="20% - 强调文字颜色 4 6 2 2" xfId="1758"/>
    <cellStyle name="20% - 强调文字颜色 4 6 3" xfId="1759"/>
    <cellStyle name="60% - 强调文字颜色 1 4 2 2" xfId="1760"/>
    <cellStyle name="20% - 强调文字颜色 4 6_2015财政决算公开" xfId="1761"/>
    <cellStyle name="20% - 强调文字颜色 4 7" xfId="1762"/>
    <cellStyle name="20% - 强调文字颜色 4 7 2" xfId="1763"/>
    <cellStyle name="20% - 强调文字颜色 4 8" xfId="1764"/>
    <cellStyle name="20% - 强调文字颜色 4 9" xfId="1765"/>
    <cellStyle name="20% - 强调文字颜色 5 2" xfId="1766"/>
    <cellStyle name="标题 5 3 3 2" xfId="1767"/>
    <cellStyle name="常规 3 4 5" xfId="1768"/>
    <cellStyle name="20% - 强调文字颜色 5 2 2" xfId="1769"/>
    <cellStyle name="40% - 强调文字颜色 6 2 7" xfId="1770"/>
    <cellStyle name="20% - 强调文字颜色 5 2 2 2" xfId="1771"/>
    <cellStyle name="40% - 强调文字颜色 2 7" xfId="1772"/>
    <cellStyle name="常规 4 2 6 4" xfId="1773"/>
    <cellStyle name="20% - 强调文字颜色 5 2 2 2 2" xfId="1774"/>
    <cellStyle name="40% - 强调文字颜色 1 2 3 5" xfId="1775"/>
    <cellStyle name="40% - 强调文字颜色 2 7 2" xfId="1776"/>
    <cellStyle name="常规 4 2 6 4 2" xfId="1777"/>
    <cellStyle name="20% - 强调文字颜色 5 2 2 2 3" xfId="1778"/>
    <cellStyle name="20% - 强调文字颜色 5 2 2 2_2015财政决算公开" xfId="1779"/>
    <cellStyle name="20% - 强调文字颜色 5 2 2 3" xfId="1780"/>
    <cellStyle name="40% - 强调文字颜色 2 8" xfId="1781"/>
    <cellStyle name="常规 4 2 6 5" xfId="1782"/>
    <cellStyle name="货币 5 2 2" xfId="1783"/>
    <cellStyle name="20% - 强调文字颜色 5 2 2 3 2" xfId="1784"/>
    <cellStyle name="标题 1 3" xfId="1785"/>
    <cellStyle name="20% - 强调文字颜色 5 2 2 4" xfId="1786"/>
    <cellStyle name="20% - 强调文字颜色 5 2 2_2015财政决算公开" xfId="1787"/>
    <cellStyle name="20% - 强调文字颜色 5 2 3" xfId="1788"/>
    <cellStyle name="20% - 强调文字颜色 5 2 3 2" xfId="1789"/>
    <cellStyle name="40% - 强调文字颜色 3 7" xfId="1790"/>
    <cellStyle name="20% - 强调文字颜色 5 2 3 3" xfId="1791"/>
    <cellStyle name="40% - 强调文字颜色 3 8" xfId="1792"/>
    <cellStyle name="货币 5 3 2" xfId="1793"/>
    <cellStyle name="20% - 强调文字颜色 5 2 3_2015财政决算公开" xfId="1794"/>
    <cellStyle name="20% - 强调文字颜色 5 2 4" xfId="1795"/>
    <cellStyle name="20% - 强调文字颜色 5 2 4 2" xfId="1796"/>
    <cellStyle name="40% - 强调文字颜色 4 7" xfId="1797"/>
    <cellStyle name="20% - 强调文字颜色 5 2 5" xfId="1798"/>
    <cellStyle name="20% - 强调文字颜色 5 2_2015财政决算公开" xfId="1799"/>
    <cellStyle name="20% - 强调文字颜色 5 3" xfId="1800"/>
    <cellStyle name="20% - 强调文字颜色 5 3 2" xfId="1801"/>
    <cellStyle name="货币 2 2 6 5" xfId="1802"/>
    <cellStyle name="20% - 强调文字颜色 5 3 2 2" xfId="1803"/>
    <cellStyle name="20% - 强调文字颜色 5 3 2 2 2" xfId="1804"/>
    <cellStyle name="20% - 强调文字颜色 5 3 2 2 2 2" xfId="1805"/>
    <cellStyle name="常规 3 7 3" xfId="1806"/>
    <cellStyle name="20% - 强调文字颜色 5 3 2 2 3" xfId="1807"/>
    <cellStyle name="20% - 强调文字颜色 5 3 2 2_2015财政决算公开" xfId="1808"/>
    <cellStyle name="60% - 强调文字颜色 1 9" xfId="1809"/>
    <cellStyle name="20% - 强调文字颜色 5 3 2 3" xfId="1810"/>
    <cellStyle name="20% - 强调文字颜色 5 3 2 3 2" xfId="1811"/>
    <cellStyle name="20% - 强调文字颜色 5 3 2 4" xfId="1812"/>
    <cellStyle name="20% - 强调文字颜色 5 3 2_2015财政决算公开" xfId="1813"/>
    <cellStyle name="20% - 强调文字颜色 5 3 3" xfId="1814"/>
    <cellStyle name="20% - 强调文字颜色 5 3 3 2" xfId="1815"/>
    <cellStyle name="20% - 强调文字颜色 5 3 3 2 2" xfId="1816"/>
    <cellStyle name="20% - 强调文字颜色 5 3 3 3" xfId="1817"/>
    <cellStyle name="20% - 强调文字颜色 5 3_2015财政决算公开" xfId="1818"/>
    <cellStyle name="Percent_laroux" xfId="1819"/>
    <cellStyle name="常规 3 4" xfId="1820"/>
    <cellStyle name="20% - 强调文字颜色 5 4" xfId="1821"/>
    <cellStyle name="20% - 强调文字颜色 5 4 2" xfId="1822"/>
    <cellStyle name="20% - 强调文字颜色 5 4 2 2" xfId="1823"/>
    <cellStyle name="20% - 强调文字颜色 5 4 2 2 2" xfId="1824"/>
    <cellStyle name="40% - 强调文字颜色 3 2 3 5" xfId="1825"/>
    <cellStyle name="20% - 强调文字颜色 5 4 2 3" xfId="1826"/>
    <cellStyle name="20% - 强调文字颜色 5 4 2_2015财政决算公开" xfId="1827"/>
    <cellStyle name="20% - 强调文字颜色 5 4 3" xfId="1828"/>
    <cellStyle name="20% - 强调文字颜色 5 4 3 2" xfId="1829"/>
    <cellStyle name="20% - 强调文字颜色 5 5" xfId="1830"/>
    <cellStyle name="常规 2 3 5 3 2" xfId="1831"/>
    <cellStyle name="20% - 强调文字颜色 5 5 2" xfId="1832"/>
    <cellStyle name="20% - 强调文字颜色 5 5 2 2" xfId="1833"/>
    <cellStyle name="20% - 强调文字颜色 5 5 2 3" xfId="1834"/>
    <cellStyle name="20% - 强调文字颜色 5 5 2_2015财政决算公开" xfId="1835"/>
    <cellStyle name="20% - 强调文字颜色 5 5 3" xfId="1836"/>
    <cellStyle name="20% - 强调文字颜色 5 5 3 2" xfId="1837"/>
    <cellStyle name="20% - 强调文字颜色 5 5_2015财政决算公开" xfId="1838"/>
    <cellStyle name="20% - 强调文字颜色 6 2 2 2" xfId="1839"/>
    <cellStyle name="20% - 强调文字颜色 5 6 2" xfId="1840"/>
    <cellStyle name="60% - 强调文字颜色 6 3 2 2 2 2" xfId="1841"/>
    <cellStyle name="20% - 强调文字颜色 5 6 2 2" xfId="1842"/>
    <cellStyle name="表标题 5" xfId="1843"/>
    <cellStyle name="20% - 强调文字颜色 5 6_2015财政决算公开" xfId="1844"/>
    <cellStyle name="20% - 强调文字颜色 5 7" xfId="1845"/>
    <cellStyle name="60% - 强调文字颜色 6 3 2 2 3" xfId="1846"/>
    <cellStyle name="20% - 强调文字颜色 5 7 2" xfId="1847"/>
    <cellStyle name="20% - 强调文字颜色 6 2 2 2_2015财政决算公开" xfId="1848"/>
    <cellStyle name="20% - 强调文字颜色 5 8" xfId="1849"/>
    <cellStyle name="20% - 强调文字颜色 6 2" xfId="1850"/>
    <cellStyle name="常规 3 5 5" xfId="1851"/>
    <cellStyle name="20% - 强调文字颜色 6 2 2" xfId="1852"/>
    <cellStyle name="20% - 强调文字颜色 6 2 2 2 2" xfId="1853"/>
    <cellStyle name="20% - 强调文字颜色 6 2 2 2 2 2" xfId="1854"/>
    <cellStyle name="百分比 4 5" xfId="1855"/>
    <cellStyle name="常规 2 2 9" xfId="1856"/>
    <cellStyle name="20% - 强调文字颜色 6 2 2 2 3" xfId="1857"/>
    <cellStyle name="20% - 强调文字颜色 6 2 2 3" xfId="1858"/>
    <cellStyle name="20% - 强调文字颜色 6 2 2 4" xfId="1859"/>
    <cellStyle name="20% - 强调文字颜色 6 2 3" xfId="1860"/>
    <cellStyle name="20% - 强调文字颜色 6 2 3 2" xfId="1861"/>
    <cellStyle name="20% - 强调文字颜色 6 2 3 2 2" xfId="1862"/>
    <cellStyle name="20% - 强调文字颜色 6 2 3 3" xfId="1863"/>
    <cellStyle name="20% - 强调文字颜色 6 2 4" xfId="1864"/>
    <cellStyle name="20% - 强调文字颜色 6 2 4 2" xfId="1865"/>
    <cellStyle name="20% - 强调文字颜色 6 2 5" xfId="1866"/>
    <cellStyle name="20% - 强调文字颜色 6 2_2015财政决算公开" xfId="1867"/>
    <cellStyle name="20% - 强调文字颜色 6 3" xfId="1868"/>
    <cellStyle name="20% - 强调文字颜色 6 3 2" xfId="1869"/>
    <cellStyle name="常规 14 7" xfId="1870"/>
    <cellStyle name="20% - 强调文字颜色 6 3 2 2" xfId="1871"/>
    <cellStyle name="20% - 强调文字颜色 6 3 2 2 2" xfId="1872"/>
    <cellStyle name="20% - 强调文字颜色 6 3 2 2 3" xfId="1873"/>
    <cellStyle name="20% - 强调文字颜色 6 3 2 2_2015财政决算公开" xfId="1874"/>
    <cellStyle name="20% - 强调文字颜色 6 3 2 3" xfId="1875"/>
    <cellStyle name="20% - 强调文字颜色 6 6_2015财政决算公开" xfId="1876"/>
    <cellStyle name="20% - 强调文字颜色 6 3 2 4" xfId="1877"/>
    <cellStyle name="20% - 强调文字颜色 6 3 2_2015财政决算公开" xfId="1878"/>
    <cellStyle name="20% - 强调文字颜色 6 3 3" xfId="1879"/>
    <cellStyle name="no dec" xfId="1880"/>
    <cellStyle name="20% - 强调文字颜色 6 3 3 2" xfId="1881"/>
    <cellStyle name="no dec 2" xfId="1882"/>
    <cellStyle name="20% - 强调文字颜色 6 3 3 2 2" xfId="1883"/>
    <cellStyle name="20% - 强调文字颜色 6 3 3 3" xfId="1884"/>
    <cellStyle name="20% - 强调文字颜色 6 3 3_2015财政决算公开" xfId="1885"/>
    <cellStyle name="汇总 2 3 2 2" xfId="1886"/>
    <cellStyle name="货币 2 2 2 3 2" xfId="1887"/>
    <cellStyle name="20% - 强调文字颜色 6 3_2015财政决算公开" xfId="1888"/>
    <cellStyle name="20% - 强调文字颜色 6 4" xfId="1889"/>
    <cellStyle name="20% - 强调文字颜色 6 4 2" xfId="1890"/>
    <cellStyle name="20% - 强调文字颜色 6 4 2 2 2" xfId="1891"/>
    <cellStyle name="20% - 强调文字颜色 6 4 2 3" xfId="1892"/>
    <cellStyle name="60% - 着色 4 2" xfId="1893"/>
    <cellStyle name="20% - 强调文字颜色 6 4 2_2015财政决算公开" xfId="1894"/>
    <cellStyle name="20% - 强调文字颜色 6 4 3" xfId="1895"/>
    <cellStyle name="20% - 强调文字颜色 6 4 3 2" xfId="1896"/>
    <cellStyle name="20% - 强调文字颜色 6 4_2015财政决算公开" xfId="1897"/>
    <cellStyle name="20% - 强调文字颜色 6 5" xfId="1898"/>
    <cellStyle name="20% - 强调文字颜色 6 5 2" xfId="1899"/>
    <cellStyle name="20% - 强调文字颜色 6 5 2 2" xfId="1900"/>
    <cellStyle name="20% - 强调文字颜色 6 5 2 2 2" xfId="1901"/>
    <cellStyle name="20% - 强调文字颜色 6 5 2 3" xfId="1902"/>
    <cellStyle name="20% - 强调文字颜色 6 5 2_2015财政决算公开" xfId="1903"/>
    <cellStyle name="40% - 强调文字颜色 1 3 2 3" xfId="1904"/>
    <cellStyle name="20% - 强调文字颜色 6 5 3" xfId="1905"/>
    <cellStyle name="20% - 强调文字颜色 6 5 3 2" xfId="1906"/>
    <cellStyle name="20% - 强调文字颜色 6 6 2" xfId="1907"/>
    <cellStyle name="20% - 强调文字颜色 6 6 2 2" xfId="1908"/>
    <cellStyle name="20% - 强调文字颜色 6 7" xfId="1909"/>
    <cellStyle name="40% - 强调文字颜色 3 4 2 2" xfId="1910"/>
    <cellStyle name="20% - 强调文字颜色 6 7 2" xfId="1911"/>
    <cellStyle name="40% - 强调文字颜色 3 4 2 2 2" xfId="1912"/>
    <cellStyle name="20% - 强调文字颜色 6 8" xfId="1913"/>
    <cellStyle name="40% - 强调文字颜色 3 4 2 3" xfId="1914"/>
    <cellStyle name="20% - 着色 1" xfId="1915"/>
    <cellStyle name="计算 3" xfId="1916"/>
    <cellStyle name="20% - 着色 1 2" xfId="1917"/>
    <cellStyle name="标题 2 2_2015财政决算公开" xfId="1918"/>
    <cellStyle name="计算 3 2" xfId="1919"/>
    <cellStyle name="20% - 着色 2" xfId="1920"/>
    <cellStyle name="计算 4" xfId="1921"/>
    <cellStyle name="20% - 着色 2 2" xfId="1922"/>
    <cellStyle name="计算 4 2" xfId="1923"/>
    <cellStyle name="20% - 着色 3" xfId="1924"/>
    <cellStyle name="60% - 强调文字颜色 3 2 3 2 2" xfId="1925"/>
    <cellStyle name="超级链接 4 2" xfId="1926"/>
    <cellStyle name="计算 5" xfId="1927"/>
    <cellStyle name="20% - 着色 3 2" xfId="1928"/>
    <cellStyle name="60% - 强调文字颜色 3 2 3 2 2 2" xfId="1929"/>
    <cellStyle name="计算 5 2" xfId="1930"/>
    <cellStyle name="20% - 着色 4 2" xfId="1931"/>
    <cellStyle name="Currency1" xfId="1932"/>
    <cellStyle name="计算 6 2" xfId="1933"/>
    <cellStyle name="20% - 着色 5 2" xfId="1934"/>
    <cellStyle name="计算 7 2" xfId="1935"/>
    <cellStyle name="20% - 着色 6" xfId="1936"/>
    <cellStyle name="计算 8" xfId="1937"/>
    <cellStyle name="20% - 着色 6 2" xfId="1938"/>
    <cellStyle name="40% - 强调文字颜色 1 2" xfId="1939"/>
    <cellStyle name="40% - 强调文字颜色 1 2 2" xfId="1940"/>
    <cellStyle name="60% - 强调文字颜色 2 2 7" xfId="1941"/>
    <cellStyle name="货币 3 6 3" xfId="1942"/>
    <cellStyle name="40% - 强调文字颜色 1 2 2 2" xfId="1943"/>
    <cellStyle name="货币 3 6 3 2" xfId="1944"/>
    <cellStyle name="40% - 强调文字颜色 1 2 2 2 2" xfId="1945"/>
    <cellStyle name="汇总 2 4" xfId="1946"/>
    <cellStyle name="40% - 强调文字颜色 1 2 2 2 2 2" xfId="1947"/>
    <cellStyle name="汇总 2 4 2" xfId="1948"/>
    <cellStyle name="货币 2 2 3 3" xfId="1949"/>
    <cellStyle name="链接单元格 2 2 3" xfId="1950"/>
    <cellStyle name="40% - 强调文字颜色 1 2 2 2 3" xfId="1951"/>
    <cellStyle name="汇总 2 5" xfId="1952"/>
    <cellStyle name="40% - 强调文字颜色 1 2 2 2_2015财政决算公开" xfId="1953"/>
    <cellStyle name="标题 4 2 3 4" xfId="1954"/>
    <cellStyle name="40% - 强调文字颜色 1 2 2 3" xfId="1955"/>
    <cellStyle name="40% - 强调文字颜色 1 2 2 3 2" xfId="1956"/>
    <cellStyle name="汇总 3 4" xfId="1957"/>
    <cellStyle name="40% - 强调文字颜色 1 2 2 4" xfId="1958"/>
    <cellStyle name="40% - 强调文字颜色 1 2 2_2015财政决算公开" xfId="1959"/>
    <cellStyle name="40% - 强调文字颜色 1 2 3" xfId="1960"/>
    <cellStyle name="货币 3 6 4" xfId="1961"/>
    <cellStyle name="40% - 强调文字颜色 1 2 3 2" xfId="1962"/>
    <cellStyle name="货币 3 6 4 2" xfId="1963"/>
    <cellStyle name="40% - 强调文字颜色 1 2 3 2 2" xfId="1964"/>
    <cellStyle name="40% - 强调文字颜色 1 2 3 2 2 2" xfId="1965"/>
    <cellStyle name="货币 3 2 3 3" xfId="1966"/>
    <cellStyle name="40% - 强调文字颜色 1 2 3 2 3" xfId="1967"/>
    <cellStyle name="40% - 强调文字颜色 1 2 3 2_2015财政决算公开" xfId="1968"/>
    <cellStyle name="40% - 强调文字颜色 1 2 3 3" xfId="1969"/>
    <cellStyle name="40% - 强调文字颜色 1 2 3 4" xfId="1970"/>
    <cellStyle name="40% - 强调文字颜色 1 2 3_2015财政决算公开" xfId="1971"/>
    <cellStyle name="40% - 强调文字颜色 1 2 4" xfId="1972"/>
    <cellStyle name="货币 3 6 5" xfId="1973"/>
    <cellStyle name="40% - 强调文字颜色 1 2 4 2" xfId="1974"/>
    <cellStyle name="40% - 强调文字颜色 1 2 4 2 2" xfId="1975"/>
    <cellStyle name="40% - 强调文字颜色 1 2 4 3" xfId="1976"/>
    <cellStyle name="40% - 强调文字颜色 1 2 4 4" xfId="1977"/>
    <cellStyle name="标题 1 2" xfId="1978"/>
    <cellStyle name="千位分隔 4 3 3" xfId="1979"/>
    <cellStyle name="40% - 强调文字颜色 1 2 4_2015财政决算公开" xfId="1980"/>
    <cellStyle name="40% - 强调文字颜色 1 2 5" xfId="1981"/>
    <cellStyle name="40% - 强调文字颜色 1 2 5 2" xfId="1982"/>
    <cellStyle name="40% - 强调文字颜色 1 2 7" xfId="1983"/>
    <cellStyle name="40% - 强调文字颜色 1 2_2015财政决算公开" xfId="1984"/>
    <cellStyle name="40% - 强调文字颜色 1 3" xfId="1985"/>
    <cellStyle name="常规 9 2" xfId="1986"/>
    <cellStyle name="40% - 强调文字颜色 1 3 2" xfId="1987"/>
    <cellStyle name="常规 9 2 2" xfId="1988"/>
    <cellStyle name="40% - 强调文字颜色 1 3 2 2" xfId="1989"/>
    <cellStyle name="常规 9 2 2 2" xfId="1990"/>
    <cellStyle name="40% - 强调文字颜色 1 3 2 2 2" xfId="1991"/>
    <cellStyle name="40% - 强调文字颜色 1 3 2 2 2 2" xfId="1992"/>
    <cellStyle name="40% - 强调文字颜色 1 3 2 2 3" xfId="1993"/>
    <cellStyle name="40% - 强调文字颜色 1 3 2 2_2015财政决算公开" xfId="1994"/>
    <cellStyle name="40% - 强调文字颜色 1 3 2 3 2" xfId="1995"/>
    <cellStyle name="40% - 强调文字颜色 1 3 2 4" xfId="1996"/>
    <cellStyle name="40% - 强调文字颜色 1 3 2_2015财政决算公开" xfId="1997"/>
    <cellStyle name="40% - 强调文字颜色 1 3 3" xfId="1998"/>
    <cellStyle name="常规 9 2 3" xfId="1999"/>
    <cellStyle name="40% - 强调文字颜色 1 3 3 2" xfId="2000"/>
    <cellStyle name="40% - 强调文字颜色 1 3 3 2 2" xfId="2001"/>
    <cellStyle name="40% - 强调文字颜色 1 3 3 3" xfId="2002"/>
    <cellStyle name="40% - 强调文字颜色 1 3 3_2015财政决算公开" xfId="2003"/>
    <cellStyle name="40% - 强调文字颜色 1 3 4" xfId="2004"/>
    <cellStyle name="常规 10 2_2015财政决算公开" xfId="2005"/>
    <cellStyle name="40% - 强调文字颜色 1 3 4 2" xfId="2006"/>
    <cellStyle name="计算 9" xfId="2007"/>
    <cellStyle name="40% - 强调文字颜色 1 3 5" xfId="2008"/>
    <cellStyle name="40% - 强调文字颜色 1 3_2015财政决算公开" xfId="2009"/>
    <cellStyle name="常规 2 4 2 5" xfId="2010"/>
    <cellStyle name="40% - 强调文字颜色 1 4" xfId="2011"/>
    <cellStyle name="60% - 强调文字颜色 1 3 2 3 2" xfId="2012"/>
    <cellStyle name="常规 9 3" xfId="2013"/>
    <cellStyle name="40% - 强调文字颜色 1 4 2" xfId="2014"/>
    <cellStyle name="常规 9 3 2" xfId="2015"/>
    <cellStyle name="40% - 强调文字颜色 1 4 2 2" xfId="2016"/>
    <cellStyle name="40% - 强调文字颜色 1 4 2 2 2" xfId="2017"/>
    <cellStyle name="40% - 强调文字颜色 1 4 2 3" xfId="2018"/>
    <cellStyle name="40% - 强调文字颜色 1 4 2_2015财政决算公开" xfId="2019"/>
    <cellStyle name="40% - 强调文字颜色 1 4 3" xfId="2020"/>
    <cellStyle name="40% - 强调文字颜色 1 4 3 2" xfId="2021"/>
    <cellStyle name="40% - 强调文字颜色 1 5" xfId="2022"/>
    <cellStyle name="常规 4 2 5 2" xfId="2023"/>
    <cellStyle name="40% - 强调文字颜色 6 2 4_2015财政决算公开" xfId="2024"/>
    <cellStyle name="常规 9 4" xfId="2025"/>
    <cellStyle name="40% - 强调文字颜色 1 5 2" xfId="2026"/>
    <cellStyle name="常规 4 2 5 2 2" xfId="2027"/>
    <cellStyle name="40% - 强调文字颜色 1 5 2 2" xfId="2028"/>
    <cellStyle name="40% - 强调文字颜色 1 5 2 2 2" xfId="2029"/>
    <cellStyle name="40% - 强调文字颜色 1 5 2 3" xfId="2030"/>
    <cellStyle name="40% - 强调文字颜色 1 5 2_2015财政决算公开" xfId="2031"/>
    <cellStyle name="常规 3 4 2" xfId="2032"/>
    <cellStyle name="40% - 强调文字颜色 1 5 3 2" xfId="2033"/>
    <cellStyle name="40% - 强调文字颜色 1 5 4" xfId="2034"/>
    <cellStyle name="40% - 强调文字颜色 1 5_2015财政决算公开" xfId="2035"/>
    <cellStyle name="差 2 3" xfId="2036"/>
    <cellStyle name="解释性文本 5 3" xfId="2037"/>
    <cellStyle name="40% - 强调文字颜色 1 6" xfId="2038"/>
    <cellStyle name="常规 4 2 5 3" xfId="2039"/>
    <cellStyle name="常规 9 5" xfId="2040"/>
    <cellStyle name="40% - 强调文字颜色 1 6 2" xfId="2041"/>
    <cellStyle name="常规 4 2 5 3 2" xfId="2042"/>
    <cellStyle name="40% - 强调文字颜色 1 6 2 2" xfId="2043"/>
    <cellStyle name="40% - 强调文字颜色 1 6 3" xfId="2044"/>
    <cellStyle name="40% - 强调文字颜色 1 7" xfId="2045"/>
    <cellStyle name="常规 4 2 5 4" xfId="2046"/>
    <cellStyle name="40% - 强调文字颜色 1 8" xfId="2047"/>
    <cellStyle name="40% - 强调文字颜色 1 9" xfId="2048"/>
    <cellStyle name="40% - 强调文字颜色 2 2" xfId="2049"/>
    <cellStyle name="40% - 强调文字颜色 2 2 2" xfId="2050"/>
    <cellStyle name="60% - 强调文字颜色 2 2 3 5" xfId="2051"/>
    <cellStyle name="60% - 强调文字颜色 3 2 7" xfId="2052"/>
    <cellStyle name="货币 4 6 3" xfId="2053"/>
    <cellStyle name="40% - 强调文字颜色 2 2 2 2" xfId="2054"/>
    <cellStyle name="常规 18_2015财政决算公开" xfId="2055"/>
    <cellStyle name="常规 2 2 3 4 4" xfId="2056"/>
    <cellStyle name="货币 4 6 3 2" xfId="2057"/>
    <cellStyle name="40% - 强调文字颜色 2 2 2 2 2" xfId="2058"/>
    <cellStyle name="常规 2 2 3 4 4 2" xfId="2059"/>
    <cellStyle name="常规 2 4 3" xfId="2060"/>
    <cellStyle name="40% - 强调文字颜色 2 2 2 2 2 2" xfId="2061"/>
    <cellStyle name="常规 2 4 3 2" xfId="2062"/>
    <cellStyle name="40% - 强调文字颜色 2 2 2 2 3" xfId="2063"/>
    <cellStyle name="常规 2 4 4" xfId="2064"/>
    <cellStyle name="40% - 强调文字颜色 2 2 2 2_2015财政决算公开" xfId="2065"/>
    <cellStyle name="40% - 强调文字颜色 2 2 2 3" xfId="2066"/>
    <cellStyle name="标题 1 4 2 2" xfId="2067"/>
    <cellStyle name="常规 2 2 3 4 5" xfId="2068"/>
    <cellStyle name="40% - 强调文字颜色 2 2 2 3 2" xfId="2069"/>
    <cellStyle name="常规 2 5 3" xfId="2070"/>
    <cellStyle name="40% - 强调文字颜色 2 2 2 4" xfId="2071"/>
    <cellStyle name="计算 4 3 2" xfId="2072"/>
    <cellStyle name="40% - 强调文字颜色 2 2 3" xfId="2073"/>
    <cellStyle name="货币 4 6 4" xfId="2074"/>
    <cellStyle name="40% - 强调文字颜色 2 2 3 2" xfId="2075"/>
    <cellStyle name="货币 4 6 4 2" xfId="2076"/>
    <cellStyle name="40% - 强调文字颜色 2 2 3 3" xfId="2077"/>
    <cellStyle name="40% - 强调文字颜色 2 2 3_2015财政决算公开" xfId="2078"/>
    <cellStyle name="标题 5 2 4 2" xfId="2079"/>
    <cellStyle name="常规 2 5 5" xfId="2080"/>
    <cellStyle name="40% - 强调文字颜色 2 2 4" xfId="2081"/>
    <cellStyle name="货币 4 6 5" xfId="2082"/>
    <cellStyle name="40% - 强调文字颜色 2 2 4 2" xfId="2083"/>
    <cellStyle name="40% - 强调文字颜色 2 2 5" xfId="2084"/>
    <cellStyle name="40% - 强调文字颜色 2 3" xfId="2085"/>
    <cellStyle name="40% - 强调文字颜色 2 3 2" xfId="2086"/>
    <cellStyle name="40% - 强调文字颜色 2 3 2 2" xfId="2087"/>
    <cellStyle name="40% - 强调文字颜色 2 3 2 2 2" xfId="2088"/>
    <cellStyle name="40% - 强调文字颜色 2 3 2 2 2 2" xfId="2089"/>
    <cellStyle name="40% - 强调文字颜色 6 7" xfId="2090"/>
    <cellStyle name="60% - 强调文字颜色 2 3 3 3" xfId="2091"/>
    <cellStyle name="60% - 强调文字颜色 4 2 5" xfId="2092"/>
    <cellStyle name="40% - 强调文字颜色 2 3 2 2_2015财政决算公开" xfId="2093"/>
    <cellStyle name="百分比 4 3 3" xfId="2094"/>
    <cellStyle name="常规 2 2 7 3" xfId="2095"/>
    <cellStyle name="汇总 4" xfId="2096"/>
    <cellStyle name="标题 1 5 2 2" xfId="2097"/>
    <cellStyle name="40% - 强调文字颜色 2 3 2 3" xfId="2098"/>
    <cellStyle name="解释性文本 2" xfId="2099"/>
    <cellStyle name="40% - 强调文字颜色 2 3 2 3 2" xfId="2100"/>
    <cellStyle name="解释性文本 2 2" xfId="2101"/>
    <cellStyle name="计算 5 3 2" xfId="2102"/>
    <cellStyle name="40% - 强调文字颜色 2 3 2 4" xfId="2103"/>
    <cellStyle name="解释性文本 3" xfId="2104"/>
    <cellStyle name="40% - 强调文字颜色 2 3 2_2015财政决算公开" xfId="2105"/>
    <cellStyle name="检查单元格 3 4" xfId="2106"/>
    <cellStyle name="40% - 强调文字颜色 2 3 3" xfId="2107"/>
    <cellStyle name="40% - 强调文字颜色 2 3 3 2" xfId="2108"/>
    <cellStyle name="40% - 强调文字颜色 2 3 3 2 2" xfId="2109"/>
    <cellStyle name="40% - 强调文字颜色 2 3 3 3" xfId="2110"/>
    <cellStyle name="40% - 强调文字颜色 2 3 3_2015财政决算公开" xfId="2111"/>
    <cellStyle name="计算 2 2 2 3" xfId="2112"/>
    <cellStyle name="40% - 强调文字颜色 2 3 4" xfId="2113"/>
    <cellStyle name="40% - 强调文字颜色 2 3 4 2" xfId="2114"/>
    <cellStyle name="40% - 强调文字颜色 2 3_2015财政决算公开" xfId="2115"/>
    <cellStyle name="40% - 强调文字颜色 2 3 5" xfId="2116"/>
    <cellStyle name="40% - 强调文字颜色 2 4" xfId="2117"/>
    <cellStyle name="40% - 强调文字颜色 2 4 2" xfId="2118"/>
    <cellStyle name="40% - 强调文字颜色 2 4 2 2" xfId="2119"/>
    <cellStyle name="40% - 强调文字颜色 2 4 2 2 2" xfId="2120"/>
    <cellStyle name="40% - 强调文字颜色 3 3 2 2_2015财政决算公开" xfId="2121"/>
    <cellStyle name="40% - 强调文字颜色 2 4 2 3" xfId="2122"/>
    <cellStyle name="40% - 强调文字颜色 2 4 2_2015财政决算公开" xfId="2123"/>
    <cellStyle name="40% - 强调文字颜色 2 4 3" xfId="2124"/>
    <cellStyle name="40% - 强调文字颜色 2 4 3 2" xfId="2125"/>
    <cellStyle name="40% - 强调文字颜色 2 4 4" xfId="2126"/>
    <cellStyle name="40% - 强调文字颜色 2 4_2015财政决算公开" xfId="2127"/>
    <cellStyle name="40% - 强调文字颜色 2 5" xfId="2128"/>
    <cellStyle name="常规 4 2 6 2" xfId="2129"/>
    <cellStyle name="40% - 强调文字颜色 2 5 2" xfId="2130"/>
    <cellStyle name="常规 4 2 6 2 2" xfId="2131"/>
    <cellStyle name="40% - 强调文字颜色 2 5 2 2 2" xfId="2132"/>
    <cellStyle name="40% - 强调文字颜色 2 5 2 3" xfId="2133"/>
    <cellStyle name="常规 2 4 10" xfId="2134"/>
    <cellStyle name="40% - 强调文字颜色 2 5 3" xfId="2135"/>
    <cellStyle name="40% - 强调文字颜色 2 5 3 2" xfId="2136"/>
    <cellStyle name="40% - 强调文字颜色 2 5 4" xfId="2137"/>
    <cellStyle name="40% - 强调文字颜色 2 5_2015财政决算公开" xfId="2138"/>
    <cellStyle name="货币 4" xfId="2139"/>
    <cellStyle name="40% - 强调文字颜色 2 6" xfId="2140"/>
    <cellStyle name="常规 4 2 6 3" xfId="2141"/>
    <cellStyle name="40% - 强调文字颜色 2 6 2" xfId="2142"/>
    <cellStyle name="常规 4 2 6 3 2" xfId="2143"/>
    <cellStyle name="千分位_97-917" xfId="2144"/>
    <cellStyle name="40% - 强调文字颜色 2 6 2 2" xfId="2145"/>
    <cellStyle name="40% - 强调文字颜色 2 6 3" xfId="2146"/>
    <cellStyle name="40% - 强调文字颜色 2 6_2015财政决算公开" xfId="2147"/>
    <cellStyle name="40% - 强调文字颜色 3 2" xfId="2148"/>
    <cellStyle name="40% - 强调文字颜色 3 3 3 2 2" xfId="2149"/>
    <cellStyle name="常规 26 2 2" xfId="2150"/>
    <cellStyle name="40% - 强调文字颜色 3 2 2" xfId="2151"/>
    <cellStyle name="40% - 强调文字颜色 6 9" xfId="2152"/>
    <cellStyle name="60% - 强调文字颜色 4 2 7" xfId="2153"/>
    <cellStyle name="40% - 强调文字颜色 3 2 2 2" xfId="2154"/>
    <cellStyle name="40% - 强调文字颜色 3 2 2 2 2" xfId="2155"/>
    <cellStyle name="40% - 强调文字颜色 3 4 4" xfId="2156"/>
    <cellStyle name="常规 77" xfId="2157"/>
    <cellStyle name="40% - 强调文字颜色 3 2 2 2 2 2" xfId="2158"/>
    <cellStyle name="40% - 强调文字颜色 3 2 2 2 3" xfId="2159"/>
    <cellStyle name="常规 78" xfId="2160"/>
    <cellStyle name="40% - 强调文字颜色 3 2 2 2_2015财政决算公开" xfId="2161"/>
    <cellStyle name="常规 29 3" xfId="2162"/>
    <cellStyle name="40% - 强调文字颜色 3 2 2 3" xfId="2163"/>
    <cellStyle name="标题 2 4 2 2" xfId="2164"/>
    <cellStyle name="40% - 强调文字颜色 3 2 2 3 2" xfId="2165"/>
    <cellStyle name="40% - 强调文字颜色 3 5 4" xfId="2166"/>
    <cellStyle name="40% - 强调文字颜色 3 2 2 4" xfId="2167"/>
    <cellStyle name="40% - 强调文字颜色 3 2 2_2015财政决算公开" xfId="2168"/>
    <cellStyle name="货币 2 3 2 3 2" xfId="2169"/>
    <cellStyle name="40% - 强调文字颜色 3 2 3" xfId="2170"/>
    <cellStyle name="40% - 强调文字颜色 3 2 3 2" xfId="2171"/>
    <cellStyle name="货币 2 2 10" xfId="2172"/>
    <cellStyle name="40% - 强调文字颜色 3 2 3 2 2" xfId="2173"/>
    <cellStyle name="40% - 强调文字颜色 4 4 4" xfId="2174"/>
    <cellStyle name="40% - 强调文字颜色 3 2 3 2 2 2" xfId="2175"/>
    <cellStyle name="常规 2 4 3 4" xfId="2176"/>
    <cellStyle name="40% - 强调文字颜色 3 2 3 2 3" xfId="2177"/>
    <cellStyle name="40% - 强调文字颜色 3 2 3 2_2015财政决算公开" xfId="2178"/>
    <cellStyle name="40% - 强调文字颜色 3 2 3 3" xfId="2179"/>
    <cellStyle name="百分比 6 2 2 2 2" xfId="2180"/>
    <cellStyle name="40% - 强调文字颜色 3 2 3 3 2" xfId="2181"/>
    <cellStyle name="40% - 强调文字颜色 4 5 4" xfId="2182"/>
    <cellStyle name="常规 2 2 2_2015财政决算公开" xfId="2183"/>
    <cellStyle name="40% - 强调文字颜色 3 2 3 4" xfId="2184"/>
    <cellStyle name="40% - 强调文字颜色 3 2 3_2015财政决算公开" xfId="2185"/>
    <cellStyle name="40% - 强调文字颜色 3 2 4" xfId="2186"/>
    <cellStyle name="40% - 强调文字颜色 3 2 4 2" xfId="2187"/>
    <cellStyle name="40% - 强调文字颜色 3 2 4 2 2" xfId="2188"/>
    <cellStyle name="40% - 强调文字颜色 5 4 4" xfId="2189"/>
    <cellStyle name="40% - 强调文字颜色 3 2 4 3" xfId="2190"/>
    <cellStyle name="40% - 强调文字颜色 3 2 4 4" xfId="2191"/>
    <cellStyle name="常规 2 2 2 2 2 2" xfId="2192"/>
    <cellStyle name="40% - 强调文字颜色 3 2 4_2015财政决算公开" xfId="2193"/>
    <cellStyle name="货币 3 2 4 3 2" xfId="2194"/>
    <cellStyle name="40% - 强调文字颜色 3 2 5" xfId="2195"/>
    <cellStyle name="40% - 强调文字颜色 3 2 5 2" xfId="2196"/>
    <cellStyle name="货币 2 2 7" xfId="2197"/>
    <cellStyle name="40% - 强调文字颜色 3 2 6" xfId="2198"/>
    <cellStyle name="40% - 强调文字颜色 3 2_2015财政决算公开" xfId="2199"/>
    <cellStyle name="40% - 强调文字颜色 3 3" xfId="2200"/>
    <cellStyle name="40% - 强调文字颜色 3 3 2" xfId="2201"/>
    <cellStyle name="常规 25" xfId="2202"/>
    <cellStyle name="常规 30" xfId="2203"/>
    <cellStyle name="40% - 强调文字颜色 3 3 2 2" xfId="2204"/>
    <cellStyle name="常规 25 2" xfId="2205"/>
    <cellStyle name="常规 30 2" xfId="2206"/>
    <cellStyle name="40% - 强调文字颜色 3 3 2 2 2" xfId="2207"/>
    <cellStyle name="常规 25 2 2" xfId="2208"/>
    <cellStyle name="40% - 强调文字颜色 3 3 2 2 2 2" xfId="2209"/>
    <cellStyle name="40% - 强调文字颜色 5 5 2_2015财政决算公开" xfId="2210"/>
    <cellStyle name="40% - 强调文字颜色 3 3 2 2 3" xfId="2211"/>
    <cellStyle name="40% - 强调文字颜色 3 3 2 3" xfId="2212"/>
    <cellStyle name="标题 2 5 2 2" xfId="2213"/>
    <cellStyle name="常规 25 3" xfId="2214"/>
    <cellStyle name="常规 30 3" xfId="2215"/>
    <cellStyle name="40% - 强调文字颜色 3 3 2 3 2" xfId="2216"/>
    <cellStyle name="40% - 强调文字颜色 3 3 2 4" xfId="2217"/>
    <cellStyle name="40% - 强调文字颜色 3 3 3" xfId="2218"/>
    <cellStyle name="常规 26" xfId="2219"/>
    <cellStyle name="常规 31" xfId="2220"/>
    <cellStyle name="40% - 强调文字颜色 3 3 3_2015财政决算公开" xfId="2221"/>
    <cellStyle name="解释性文本 3 4" xfId="2222"/>
    <cellStyle name="40% - 强调文字颜色 3 3 4" xfId="2223"/>
    <cellStyle name="常规 27" xfId="2224"/>
    <cellStyle name="常规 32" xfId="2225"/>
    <cellStyle name="40% - 强调文字颜色 3 3 4 2" xfId="2226"/>
    <cellStyle name="常规 27 2" xfId="2227"/>
    <cellStyle name="常规 32 2" xfId="2228"/>
    <cellStyle name="40% - 强调文字颜色 3 3 5" xfId="2229"/>
    <cellStyle name="常规 28" xfId="2230"/>
    <cellStyle name="常规 33" xfId="2231"/>
    <cellStyle name="40% - 强调文字颜色 3 3_2015财政决算公开" xfId="2232"/>
    <cellStyle name="40% - 强调文字颜色 3 4" xfId="2233"/>
    <cellStyle name="40% - 强调文字颜色 3 4 2" xfId="2234"/>
    <cellStyle name="常规 75" xfId="2235"/>
    <cellStyle name="40% - 强调文字颜色 3 4 2_2015财政决算公开" xfId="2236"/>
    <cellStyle name="40% - 强调文字颜色 3 4 3" xfId="2237"/>
    <cellStyle name="常规 76" xfId="2238"/>
    <cellStyle name="40% - 强调文字颜色 3 4 3 2" xfId="2239"/>
    <cellStyle name="40% - 强调文字颜色 3 4_2015财政决算公开" xfId="2240"/>
    <cellStyle name="40% - 强调文字颜色 3 5" xfId="2241"/>
    <cellStyle name="常规 4 2 7 2" xfId="2242"/>
    <cellStyle name="40% - 强调文字颜色 3 5 2" xfId="2243"/>
    <cellStyle name="40% - 强调文字颜色 3 5 2 2" xfId="2244"/>
    <cellStyle name="40% - 强调文字颜色 3 5 2 2 2" xfId="2245"/>
    <cellStyle name="40% - 强调文字颜色 3 5 2 3" xfId="2246"/>
    <cellStyle name="检查单元格 5 2" xfId="2247"/>
    <cellStyle name="40% - 强调文字颜色 3 5 2_2015财政决算公开" xfId="2248"/>
    <cellStyle name="40% - 强调文字颜色 3 5 3" xfId="2249"/>
    <cellStyle name="40% - 强调文字颜色 3 5 3 2" xfId="2250"/>
    <cellStyle name="常规 8_报 预算   行政政法处(1)" xfId="2251"/>
    <cellStyle name="40% - 强调文字颜色 3 5_2015财政决算公开" xfId="2252"/>
    <cellStyle name="Comma [0]" xfId="2253"/>
    <cellStyle name="常规 3 6" xfId="2254"/>
    <cellStyle name="40% - 强调文字颜色 3 6" xfId="2255"/>
    <cellStyle name="40% - 强调文字颜色 3 6 2" xfId="2256"/>
    <cellStyle name="40% - 强调文字颜色 3 6 2 2" xfId="2257"/>
    <cellStyle name="40% - 强调文字颜色 3 9" xfId="2258"/>
    <cellStyle name="40% - 强调文字颜色 4 2" xfId="2259"/>
    <cellStyle name="40% - 强调文字颜色 4 2 2" xfId="2260"/>
    <cellStyle name="60% - 强调文字颜色 5 2 7" xfId="2261"/>
    <cellStyle name="40% - 强调文字颜色 4 2 2 2" xfId="2262"/>
    <cellStyle name="40% - 强调文字颜色 4 2 2 2 2" xfId="2263"/>
    <cellStyle name="40% - 强调文字颜色 5 5_2015财政决算公开" xfId="2264"/>
    <cellStyle name="好_出版署2010年度中央部门决算草案" xfId="2265"/>
    <cellStyle name="40% - 强调文字颜色 4 2 2 2 2 2" xfId="2266"/>
    <cellStyle name="常规 10" xfId="2267"/>
    <cellStyle name="40% - 强调文字颜色 4 2 2 2 3" xfId="2268"/>
    <cellStyle name="后继超级链接" xfId="2269"/>
    <cellStyle name="40% - 强调文字颜色 4 2 2 3" xfId="2270"/>
    <cellStyle name="标题 3 4 2 2" xfId="2271"/>
    <cellStyle name="40% - 强调文字颜色 4 2 2 3 2" xfId="2272"/>
    <cellStyle name="40% - 强调文字颜色 4 2 2 4" xfId="2273"/>
    <cellStyle name="40% - 强调文字颜色 4 2 2_2015财政决算公开" xfId="2274"/>
    <cellStyle name="40% - 强调文字颜色 4 2 3" xfId="2275"/>
    <cellStyle name="40% - 强调文字颜色 4 2 3 2 2" xfId="2276"/>
    <cellStyle name="常规 2 2 2 4 2" xfId="2277"/>
    <cellStyle name="40% - 强调文字颜色 4 2 3 2 2 2" xfId="2278"/>
    <cellStyle name="常规 2 2 2 4 2 2" xfId="2279"/>
    <cellStyle name="40% - 强调文字颜色 4 2 3 2 3" xfId="2280"/>
    <cellStyle name="40% - 强调文字颜色 6 6_2015财政决算公开" xfId="2281"/>
    <cellStyle name="常规 2 2 2 4 3" xfId="2282"/>
    <cellStyle name="40% - 强调文字颜色 4 2 3 2_2015财政决算公开" xfId="2283"/>
    <cellStyle name="强调文字颜色 1 3 3" xfId="2284"/>
    <cellStyle name="常规 2 2 2 4_2015财政决算公开" xfId="2285"/>
    <cellStyle name="40% - 强调文字颜色 4 2 3 3 2" xfId="2286"/>
    <cellStyle name="常规 2 2 2 5 2" xfId="2287"/>
    <cellStyle name="40% - 强调文字颜色 4 2 3_2015财政决算公开" xfId="2288"/>
    <cellStyle name="40% - 强调文字颜色 4 2 4" xfId="2289"/>
    <cellStyle name="40% - 强调文字颜色 4 2 4 2" xfId="2290"/>
    <cellStyle name="常规 2 2 3 4" xfId="2291"/>
    <cellStyle name="40% - 强调文字颜色 4 2 4 2 2" xfId="2292"/>
    <cellStyle name="常规 2 2 3 4 2" xfId="2293"/>
    <cellStyle name="40% - 强调文字颜色 4 2 4 3" xfId="2294"/>
    <cellStyle name="常规 2 2 3 5" xfId="2295"/>
    <cellStyle name="40% - 强调文字颜色 4 2 4 4" xfId="2296"/>
    <cellStyle name="常规 2 2 3 2 2 2" xfId="2297"/>
    <cellStyle name="常规 2 2 3 6" xfId="2298"/>
    <cellStyle name="40% - 强调文字颜色 4 2 5" xfId="2299"/>
    <cellStyle name="40% - 强调文字颜色 4 2 5 2" xfId="2300"/>
    <cellStyle name="常规 2 2 4 4" xfId="2301"/>
    <cellStyle name="40% - 强调文字颜色 4 2 6" xfId="2302"/>
    <cellStyle name="60% - 强调文字颜色 1 2 2 3 2" xfId="2303"/>
    <cellStyle name="40% - 强调文字颜色 4 2_2015财政决算公开" xfId="2304"/>
    <cellStyle name="40% - 强调文字颜色 4 3" xfId="2305"/>
    <cellStyle name="40% - 强调文字颜色 4 3 2" xfId="2306"/>
    <cellStyle name="40% - 强调文字颜色 4 3 2 2" xfId="2307"/>
    <cellStyle name="40% - 强调文字颜色 4 3 2 2 2" xfId="2308"/>
    <cellStyle name="40% - 强调文字颜色 4 3 2 2 2 2" xfId="2309"/>
    <cellStyle name="40% - 强调文字颜色 4 3 2 2 3" xfId="2310"/>
    <cellStyle name="40% - 强调文字颜色 4 3 2 2_2015财政决算公开" xfId="2311"/>
    <cellStyle name="40% - 强调文字颜色 4 3 2 3" xfId="2312"/>
    <cellStyle name="标题 3 5 2 2" xfId="2313"/>
    <cellStyle name="常规_04-分类改革-预算表 2" xfId="2314"/>
    <cellStyle name="40% - 强调文字颜色 4 3 2 3 2" xfId="2315"/>
    <cellStyle name="货币 2 3" xfId="2316"/>
    <cellStyle name="40% - 强调文字颜色 4 3 2 4" xfId="2317"/>
    <cellStyle name="40% - 强调文字颜色 4 3 2_2015财政决算公开" xfId="2318"/>
    <cellStyle name="40% - 强调文字颜色 4 3 3" xfId="2319"/>
    <cellStyle name="40% - 强调文字颜色 4 3 3 2" xfId="2320"/>
    <cellStyle name="常规 2 3 2 4" xfId="2321"/>
    <cellStyle name="40% - 强调文字颜色 4 3 3 2 2" xfId="2322"/>
    <cellStyle name="常规 2 3 2 4 2" xfId="2323"/>
    <cellStyle name="40% - 强调文字颜色 4 3 3 3" xfId="2324"/>
    <cellStyle name="常规 2 3 2 5" xfId="2325"/>
    <cellStyle name="40% - 强调文字颜色 4 3 3_2015财政决算公开" xfId="2326"/>
    <cellStyle name="货币 4 2 2 3" xfId="2327"/>
    <cellStyle name="40% - 强调文字颜色 4 3 4" xfId="2328"/>
    <cellStyle name="40% - 强调文字颜色 4 3 4 2" xfId="2329"/>
    <cellStyle name="常规 2 3 3 4" xfId="2330"/>
    <cellStyle name="40% - 强调文字颜色 4 3 5" xfId="2331"/>
    <cellStyle name="40% - 强调文字颜色 4 3_2015财政决算公开" xfId="2332"/>
    <cellStyle name="60% - 强调文字颜色 2 5 2 2" xfId="2333"/>
    <cellStyle name="40% - 强调文字颜色 4 4" xfId="2334"/>
    <cellStyle name="40% - 强调文字颜色 4 4 2" xfId="2335"/>
    <cellStyle name="40% - 强调文字颜色 4 4 2 2" xfId="2336"/>
    <cellStyle name="40% - 强调文字颜色 4 4 2 3" xfId="2337"/>
    <cellStyle name="40% - 强调文字颜色 4 4 2_2015财政决算公开" xfId="2338"/>
    <cellStyle name="40% - 强调文字颜色 4 4 3" xfId="2339"/>
    <cellStyle name="40% - 强调文字颜色 4 4 3 2" xfId="2340"/>
    <cellStyle name="常规 2 4 2 4" xfId="2341"/>
    <cellStyle name="40% - 强调文字颜色 4 4_2015财政决算公开" xfId="2342"/>
    <cellStyle name="HEADING1" xfId="2343"/>
    <cellStyle name="40% - 强调文字颜色 4 5" xfId="2344"/>
    <cellStyle name="常规 4 2 8 2" xfId="2345"/>
    <cellStyle name="40% - 强调文字颜色 4 5 2" xfId="2346"/>
    <cellStyle name="40% - 强调文字颜色 4 5 2 2" xfId="2347"/>
    <cellStyle name="40% - 强调文字颜色 4 5 2 2 2" xfId="2348"/>
    <cellStyle name="货币 4 2 8" xfId="2349"/>
    <cellStyle name="40% - 强调文字颜色 4 5 2 3" xfId="2350"/>
    <cellStyle name="常规 12 2 2_2015财政决算公开" xfId="2351"/>
    <cellStyle name="40% - 强调文字颜色 4 5_2015财政决算公开" xfId="2352"/>
    <cellStyle name="常规 2 4 2 3 3" xfId="2353"/>
    <cellStyle name="40% - 强调文字颜色 4 6" xfId="2354"/>
    <cellStyle name="40% - 强调文字颜色 4 6 2" xfId="2355"/>
    <cellStyle name="40% - 强调文字颜色 4 6 2 2" xfId="2356"/>
    <cellStyle name="常规 2 3" xfId="2357"/>
    <cellStyle name="40% - 强调文字颜色 4 6_2015财政决算公开" xfId="2358"/>
    <cellStyle name="40% - 强调文字颜色 4 7 2" xfId="2359"/>
    <cellStyle name="40% - 强调文字颜色 4 8" xfId="2360"/>
    <cellStyle name="40% - 强调文字颜色 4 9" xfId="2361"/>
    <cellStyle name="40% - 强调文字颜色 5 2" xfId="2362"/>
    <cellStyle name="好 2 3" xfId="2363"/>
    <cellStyle name="40% - 强调文字颜色 5 2 2" xfId="2364"/>
    <cellStyle name="60% - 强调文字颜色 6 2 7" xfId="2365"/>
    <cellStyle name="好 2 3 2" xfId="2366"/>
    <cellStyle name="40% - 强调文字颜色 5 2 2 2" xfId="2367"/>
    <cellStyle name="好 2 3 2 2" xfId="2368"/>
    <cellStyle name="40% - 强调文字颜色 5 2 2 2_2015财政决算公开" xfId="2369"/>
    <cellStyle name="货币 2 3 3" xfId="2370"/>
    <cellStyle name="链接单元格 3 2" xfId="2371"/>
    <cellStyle name="40% - 强调文字颜色 5 2 2 4" xfId="2372"/>
    <cellStyle name="40% - 强调文字颜色 5 2 2_2015财政决算公开" xfId="2373"/>
    <cellStyle name="百分比 2 2 4 2" xfId="2374"/>
    <cellStyle name="常规 2 2 2 2 2 4" xfId="2375"/>
    <cellStyle name="40% - 强调文字颜色 5 2 3" xfId="2376"/>
    <cellStyle name="好 2 3 3" xfId="2377"/>
    <cellStyle name="40% - 强调文字颜色 5 2 3 2" xfId="2378"/>
    <cellStyle name="常规 3 2 2 4" xfId="2379"/>
    <cellStyle name="40% - 强调文字颜色 5 2 3 2 2" xfId="2380"/>
    <cellStyle name="常规 3 2 2 4 2" xfId="2381"/>
    <cellStyle name="好 4" xfId="2382"/>
    <cellStyle name="40% - 强调文字颜色 5 2 4" xfId="2383"/>
    <cellStyle name="40% - 强调文字颜色 5 2 4 2" xfId="2384"/>
    <cellStyle name="常规 3 2 3 4" xfId="2385"/>
    <cellStyle name="40% - 强调文字颜色 5 2 5" xfId="2386"/>
    <cellStyle name="40% - 强调文字颜色 5 2_2015财政决算公开" xfId="2387"/>
    <cellStyle name="常规 3 5 2 2" xfId="2388"/>
    <cellStyle name="货币 2 3 2 5" xfId="2389"/>
    <cellStyle name="40% - 强调文字颜色 5 3 2 2" xfId="2390"/>
    <cellStyle name="40% - 强调文字颜色 5 3 2 2_2015财政决算公开" xfId="2391"/>
    <cellStyle name="40% - 强调文字颜色 5 3 2 4" xfId="2392"/>
    <cellStyle name="40% - 强调文字颜色 5 3 3" xfId="2393"/>
    <cellStyle name="40% - 强调文字颜色 5 3 3 2" xfId="2394"/>
    <cellStyle name="40% - 强调文字颜色 5 3 3 2 2" xfId="2395"/>
    <cellStyle name="40% - 强调文字颜色 5 3 3_2015财政决算公开" xfId="2396"/>
    <cellStyle name="40% - 强调文字颜色 5 3 4" xfId="2397"/>
    <cellStyle name="40% - 强调文字颜色 5 3 4 2" xfId="2398"/>
    <cellStyle name="40% - 强调文字颜色 5 3 5" xfId="2399"/>
    <cellStyle name="40% - 强调文字颜色 5 3_2015财政决算公开" xfId="2400"/>
    <cellStyle name="常规 18 2 2" xfId="2401"/>
    <cellStyle name="常规 23 2 2" xfId="2402"/>
    <cellStyle name="40% - 强调文字颜色 5 4" xfId="2403"/>
    <cellStyle name="好 2 5" xfId="2404"/>
    <cellStyle name="40% - 强调文字颜色 5 4 2" xfId="2405"/>
    <cellStyle name="40% - 强调文字颜色 5 4 2 2" xfId="2406"/>
    <cellStyle name="40% - 强调文字颜色 5 4 2 2 2" xfId="2407"/>
    <cellStyle name="40% - 强调文字颜色 5 4 2_2015财政决算公开" xfId="2408"/>
    <cellStyle name="链接单元格 5" xfId="2409"/>
    <cellStyle name="40% - 强调文字颜色 5 4 3" xfId="2410"/>
    <cellStyle name="40% - 强调文字颜色 5 4 3 2" xfId="2411"/>
    <cellStyle name="货币 2 2 2 7" xfId="2412"/>
    <cellStyle name="40% - 强调文字颜色 5 4_2015财政决算公开" xfId="2413"/>
    <cellStyle name="40% - 强调文字颜色 5 5" xfId="2414"/>
    <cellStyle name="常规 4 2 9 2" xfId="2415"/>
    <cellStyle name="40% - 强调文字颜色 5 5 2" xfId="2416"/>
    <cellStyle name="40% - 强调文字颜色 5 5 2 2" xfId="2417"/>
    <cellStyle name="40% - 强调文字颜色 5 5 2 2 2" xfId="2418"/>
    <cellStyle name="40% - 强调文字颜色 5 5 2 3" xfId="2419"/>
    <cellStyle name="40% - 强调文字颜色 5 5 3" xfId="2420"/>
    <cellStyle name="40% - 强调文字颜色 5 5 3 2" xfId="2421"/>
    <cellStyle name="40% - 强调文字颜色 5 5 4" xfId="2422"/>
    <cellStyle name="40% - 强调文字颜色 5 6" xfId="2423"/>
    <cellStyle name="60% - 强调文字颜色 2 3 2 2" xfId="2424"/>
    <cellStyle name="40% - 强调文字颜色 5 6 2" xfId="2425"/>
    <cellStyle name="60% - 强调文字颜色 2 3 2 2 2" xfId="2426"/>
    <cellStyle name="40% - 强调文字颜色 5 6 2 2" xfId="2427"/>
    <cellStyle name="60% - 强调文字颜色 2 3 2 2 2 2" xfId="2428"/>
    <cellStyle name="40% - 强调文字颜色 5 6_2015财政决算公开" xfId="2429"/>
    <cellStyle name="40% - 强调文字颜色 5 7" xfId="2430"/>
    <cellStyle name="60% - 强调文字颜色 2 3 2 3" xfId="2431"/>
    <cellStyle name="40% - 强调文字颜色 5 7 2" xfId="2432"/>
    <cellStyle name="60% - 强调文字颜色 2 3 2 3 2" xfId="2433"/>
    <cellStyle name="常规 2 3 2 2 4" xfId="2434"/>
    <cellStyle name="40% - 强调文字颜色 5 8" xfId="2435"/>
    <cellStyle name="60% - 强调文字颜色 2 3 2 4" xfId="2436"/>
    <cellStyle name="40% - 强调文字颜色 6 2" xfId="2437"/>
    <cellStyle name="好 3 3" xfId="2438"/>
    <cellStyle name="40% - 强调文字颜色 6 2 2" xfId="2439"/>
    <cellStyle name="好 3 3 2" xfId="2440"/>
    <cellStyle name="40% - 强调文字颜色 6 2 2 2" xfId="2441"/>
    <cellStyle name="常规 4 3 4" xfId="2442"/>
    <cellStyle name="常规 5 6" xfId="2443"/>
    <cellStyle name="好 3 3 2 2" xfId="2444"/>
    <cellStyle name="40% - 强调文字颜色 6 2 2 2 2" xfId="2445"/>
    <cellStyle name="常规 4 3 4 2" xfId="2446"/>
    <cellStyle name="常规 5 6 2" xfId="2447"/>
    <cellStyle name="40% - 强调文字颜色 6 2 2 2 2 2" xfId="2448"/>
    <cellStyle name="常规 5 6 2 2" xfId="2449"/>
    <cellStyle name="计算 2 2 3" xfId="2450"/>
    <cellStyle name="40% - 强调文字颜色 6 2 2 2 3" xfId="2451"/>
    <cellStyle name="常规 5 6 3" xfId="2452"/>
    <cellStyle name="强调文字颜色 5 5 2" xfId="2453"/>
    <cellStyle name="40% - 强调文字颜色 6 2 2 2_2015财政决算公开" xfId="2454"/>
    <cellStyle name="标题 5 4 2 2" xfId="2455"/>
    <cellStyle name="40% - 强调文字颜色 6 2 2 3" xfId="2456"/>
    <cellStyle name="常规 4 3 5" xfId="2457"/>
    <cellStyle name="常规 5 7" xfId="2458"/>
    <cellStyle name="40% - 强调文字颜色 6 2 2 3 2" xfId="2459"/>
    <cellStyle name="常规 5 7 2" xfId="2460"/>
    <cellStyle name="40% - 强调文字颜色 6 2 2 4" xfId="2461"/>
    <cellStyle name="常规 4 3 6" xfId="2462"/>
    <cellStyle name="千位分隔 4 2 3 2" xfId="2463"/>
    <cellStyle name="常规 5 8" xfId="2464"/>
    <cellStyle name="40% - 强调文字颜色 6 2 2_2015财政决算公开" xfId="2465"/>
    <cellStyle name="40% - 强调文字颜色 6 2 3" xfId="2466"/>
    <cellStyle name="好 3 3 3" xfId="2467"/>
    <cellStyle name="40% - 强调文字颜色 6 2 3 2" xfId="2468"/>
    <cellStyle name="常规 4 2 2 4" xfId="2469"/>
    <cellStyle name="常规 6 6" xfId="2470"/>
    <cellStyle name="40% - 强调文字颜色 6 2 3 2 2" xfId="2471"/>
    <cellStyle name="常规 4 2 2 4 2" xfId="2472"/>
    <cellStyle name="货币 3 2 4 5" xfId="2473"/>
    <cellStyle name="40% - 强调文字颜色 6 2 3 2 2 2" xfId="2474"/>
    <cellStyle name="常规 4 2 2 4 2 2" xfId="2475"/>
    <cellStyle name="40% - 强调文字颜色 6 2 3 2 3" xfId="2476"/>
    <cellStyle name="常规 4 2 2 4 3" xfId="2477"/>
    <cellStyle name="40% - 强调文字颜色 6 2 3 2_2015财政决算公开" xfId="2478"/>
    <cellStyle name="货币 3 2 5" xfId="2479"/>
    <cellStyle name="40% - 强调文字颜色 6 2 3 3" xfId="2480"/>
    <cellStyle name="常规 4 2 2 5" xfId="2481"/>
    <cellStyle name="40% - 强调文字颜色 6 2 3 3 2" xfId="2482"/>
    <cellStyle name="常规 4 2 2 5 2" xfId="2483"/>
    <cellStyle name="40% - 强调文字颜色 6 2 3 4" xfId="2484"/>
    <cellStyle name="常规 4 2 2 6" xfId="2485"/>
    <cellStyle name="40% - 强调文字颜色 6 2 3 5" xfId="2486"/>
    <cellStyle name="常规 4 2 2 7" xfId="2487"/>
    <cellStyle name="40% - 强调文字颜色 6 2 3_2015财政决算公开" xfId="2488"/>
    <cellStyle name="40% - 强调文字颜色 6 2 4" xfId="2489"/>
    <cellStyle name="货币 2 2 5 2" xfId="2490"/>
    <cellStyle name="40% - 强调文字颜色 6 2 4 2" xfId="2491"/>
    <cellStyle name="常规 7 6" xfId="2492"/>
    <cellStyle name="常规 4 2 3 4" xfId="2493"/>
    <cellStyle name="货币 2 2 5 2 2" xfId="2494"/>
    <cellStyle name="40% - 强调文字颜色 6 2 4 3" xfId="2495"/>
    <cellStyle name="常规 4 2 3 5" xfId="2496"/>
    <cellStyle name="40% - 强调文字颜色 6 2 4 4" xfId="2497"/>
    <cellStyle name="常规 4 2 3 6" xfId="2498"/>
    <cellStyle name="40% - 强调文字颜色 6 2 5 2" xfId="2499"/>
    <cellStyle name="常规 8 6" xfId="2500"/>
    <cellStyle name="常规 4 2 4 4" xfId="2501"/>
    <cellStyle name="货币 2 2 5 3 2" xfId="2502"/>
    <cellStyle name="40% - 强调文字颜色 6 2 6" xfId="2503"/>
    <cellStyle name="常规 10 2 2 2 2" xfId="2504"/>
    <cellStyle name="货币 2 2 5 4" xfId="2505"/>
    <cellStyle name="40% - 强调文字颜色 6 2_2015财政决算公开" xfId="2506"/>
    <cellStyle name="40% - 强调文字颜色 6 3 2" xfId="2507"/>
    <cellStyle name="好 3 4 2" xfId="2508"/>
    <cellStyle name="40% - 强调文字颜色 6 3 2 2" xfId="2509"/>
    <cellStyle name="常规 5 3 4" xfId="2510"/>
    <cellStyle name="40% - 强调文字颜色 6 3 2 2 2" xfId="2511"/>
    <cellStyle name="常规 5 3 4 2" xfId="2512"/>
    <cellStyle name="40% - 强调文字颜色 6 3 2 2 3" xfId="2513"/>
    <cellStyle name="40% - 强调文字颜色 6 3 2 2_2015财政决算公开" xfId="2514"/>
    <cellStyle name="警告文本 3 4" xfId="2515"/>
    <cellStyle name="40% - 强调文字颜色 6 3 2 3" xfId="2516"/>
    <cellStyle name="常规 5 3 5" xfId="2517"/>
    <cellStyle name="40% - 强调文字颜色 6 3 2 3 2" xfId="2518"/>
    <cellStyle name="40% - 强调文字颜色 6 3 2_2015财政决算公开" xfId="2519"/>
    <cellStyle name="60% - 强调文字颜色 6 7 2" xfId="2520"/>
    <cellStyle name="40% - 强调文字颜色 6 3 3" xfId="2521"/>
    <cellStyle name="40% - 强调文字颜色 6 3 3 2" xfId="2522"/>
    <cellStyle name="常规 5 4 4" xfId="2523"/>
    <cellStyle name="40% - 强调文字颜色 6 3 3 2 2" xfId="2524"/>
    <cellStyle name="常规 5 4 4 2" xfId="2525"/>
    <cellStyle name="货币 4 2 4 5" xfId="2526"/>
    <cellStyle name="40% - 强调文字颜色 6 3 3 3" xfId="2527"/>
    <cellStyle name="常规 5 4 5" xfId="2528"/>
    <cellStyle name="40% - 强调文字颜色 6 3 4" xfId="2529"/>
    <cellStyle name="货币 2 2 6 2" xfId="2530"/>
    <cellStyle name="40% - 强调文字颜色 6 3 4 2" xfId="2531"/>
    <cellStyle name="常规 5 5 4" xfId="2532"/>
    <cellStyle name="货币 2 2 6 2 2" xfId="2533"/>
    <cellStyle name="40% - 强调文字颜色 6 3 5" xfId="2534"/>
    <cellStyle name="货币 2 2 6 3" xfId="2535"/>
    <cellStyle name="40% - 强调文字颜色 6 3_2015财政决算公开" xfId="2536"/>
    <cellStyle name="Currency_1995" xfId="2537"/>
    <cellStyle name="40% - 强调文字颜色 6 4 2" xfId="2538"/>
    <cellStyle name="60% - 强调文字颜色 4 2 2 2" xfId="2539"/>
    <cellStyle name="60% - 强调文字颜色 4 2 2 2 2" xfId="2540"/>
    <cellStyle name="40% - 强调文字颜色 6 4 2 2" xfId="2541"/>
    <cellStyle name="常规 6 3 4" xfId="2542"/>
    <cellStyle name="40% - 强调文字颜色 6 4 2 2 2" xfId="2543"/>
    <cellStyle name="60% - 强调文字颜色 4 2 2 2 2 2" xfId="2544"/>
    <cellStyle name="40% - 强调文字颜色 6 4 2 3" xfId="2545"/>
    <cellStyle name="60% - 强调文字颜色 4 2 2 2 3" xfId="2546"/>
    <cellStyle name="40% - 强调文字颜色 6 4 2_2015财政决算公开" xfId="2547"/>
    <cellStyle name="强调文字颜色 5 7" xfId="2548"/>
    <cellStyle name="常规 4_征收计划表8" xfId="2549"/>
    <cellStyle name="40% - 强调文字颜色 6 4 3" xfId="2550"/>
    <cellStyle name="60% - 强调文字颜色 4 2 2 3" xfId="2551"/>
    <cellStyle name="40% - 强调文字颜色 6 4 3 2" xfId="2552"/>
    <cellStyle name="60% - 强调文字颜色 4 2 2 3 2" xfId="2553"/>
    <cellStyle name="常规 4 2 2 2 4" xfId="2554"/>
    <cellStyle name="40% - 强调文字颜色 6 4 4" xfId="2555"/>
    <cellStyle name="60% - 强调文字颜色 4 2 2 4" xfId="2556"/>
    <cellStyle name="货币 2 2 7 2" xfId="2557"/>
    <cellStyle name="40% - 强调文字颜色 6 4_2015财政决算公开" xfId="2558"/>
    <cellStyle name="40% - 强调文字颜色 6 5" xfId="2559"/>
    <cellStyle name="60% - 强调文字颜色 4 2 3" xfId="2560"/>
    <cellStyle name="40% - 强调文字颜色 6 5 2" xfId="2561"/>
    <cellStyle name="60% - 强调文字颜色 4 2 3 2" xfId="2562"/>
    <cellStyle name="60% - 强调文字颜色 4 2 3 2 2" xfId="2563"/>
    <cellStyle name="40% - 强调文字颜色 6 5 2 2" xfId="2564"/>
    <cellStyle name="常规 7 3 4" xfId="2565"/>
    <cellStyle name="40% - 强调文字颜色 6 5 2 2 2" xfId="2566"/>
    <cellStyle name="60% - 强调文字颜色 4 2 3 2 2 2" xfId="2567"/>
    <cellStyle name="40% - 强调文字颜色 6 5 2 3" xfId="2568"/>
    <cellStyle name="60% - 强调文字颜色 4 2 3 2 3" xfId="2569"/>
    <cellStyle name="40% - 强调文字颜色 6 5 2_2015财政决算公开" xfId="2570"/>
    <cellStyle name="40% - 强调文字颜色 6 5 3" xfId="2571"/>
    <cellStyle name="60% - 强调文字颜色 4 2 3 3" xfId="2572"/>
    <cellStyle name="40% - 强调文字颜色 6 5 4" xfId="2573"/>
    <cellStyle name="60% - 强调文字颜色 4 2 3 4" xfId="2574"/>
    <cellStyle name="货币 2 2 8 2" xfId="2575"/>
    <cellStyle name="40% - 强调文字颜色 6 6" xfId="2576"/>
    <cellStyle name="60% - 强调文字颜色 2 3 3 2" xfId="2577"/>
    <cellStyle name="60% - 强调文字颜色 4 2 4" xfId="2578"/>
    <cellStyle name="40% - 强调文字颜色 6 6 2" xfId="2579"/>
    <cellStyle name="60% - 强调文字颜色 2 3 3 2 2" xfId="2580"/>
    <cellStyle name="60% - 强调文字颜色 4 2 4 2" xfId="2581"/>
    <cellStyle name="60% - 强调文字颜色 4 2 4 2 2" xfId="2582"/>
    <cellStyle name="40% - 强调文字颜色 6 6 2 2" xfId="2583"/>
    <cellStyle name="常规 8 3 4" xfId="2584"/>
    <cellStyle name="40% - 强调文字颜色 6 7 2" xfId="2585"/>
    <cellStyle name="60% - 强调文字颜色 4 2 5 2" xfId="2586"/>
    <cellStyle name="40% - 强调文字颜色 6 8" xfId="2587"/>
    <cellStyle name="60% - 强调文字颜色 4 2 6" xfId="2588"/>
    <cellStyle name="40% - 着色 1" xfId="2589"/>
    <cellStyle name="货币 5" xfId="2590"/>
    <cellStyle name="40% - 着色 2" xfId="2591"/>
    <cellStyle name="40% - 着色 2 2" xfId="2592"/>
    <cellStyle name="40% - 着色 3" xfId="2593"/>
    <cellStyle name="40% - 着色 3 2" xfId="2594"/>
    <cellStyle name="40% - 着色 4 2" xfId="2595"/>
    <cellStyle name="40% - 着色 5" xfId="2596"/>
    <cellStyle name="60% - 强调文字颜色 6 6 2 2" xfId="2597"/>
    <cellStyle name="40% - 着色 6" xfId="2598"/>
    <cellStyle name="常规 2 2 2 2 4_2015财政决算公开" xfId="2599"/>
    <cellStyle name="40% - 着色 6 2" xfId="2600"/>
    <cellStyle name="常规 6 3 3" xfId="2601"/>
    <cellStyle name="60% - 强调文字颜色 1 2" xfId="2602"/>
    <cellStyle name="60% - 强调文字颜色 1 2 2" xfId="2603"/>
    <cellStyle name="60% - 强调文字颜色 1 2 2 2 2" xfId="2604"/>
    <cellStyle name="60% - 强调文字颜色 1 2 2 2 2 2" xfId="2605"/>
    <cellStyle name="60% - 强调文字颜色 5 6" xfId="2606"/>
    <cellStyle name="60% - 强调文字颜色 1 2 2 2 3" xfId="2607"/>
    <cellStyle name="常规 3 2 4 2" xfId="2608"/>
    <cellStyle name="60% - 强调文字颜色 1 2 2 3" xfId="2609"/>
    <cellStyle name="60% - 强调文字颜色 1 2 2 4" xfId="2610"/>
    <cellStyle name="60% - 强调文字颜色 1 2 3 2" xfId="2611"/>
    <cellStyle name="60% - 强调文字颜色 1 2 3 2 2" xfId="2612"/>
    <cellStyle name="60% - 强调文字颜色 1 2 3 2 3" xfId="2613"/>
    <cellStyle name="好 3 2 2 2 2" xfId="2614"/>
    <cellStyle name="60% - 强调文字颜色 1 2 3 3" xfId="2615"/>
    <cellStyle name="60% - 强调文字颜色 1 2 3 3 2" xfId="2616"/>
    <cellStyle name="60% - 强调文字颜色 1 2 3 4" xfId="2617"/>
    <cellStyle name="60% - 强调文字颜色 1 2 3 5" xfId="2618"/>
    <cellStyle name="标题 5 2_2015财政决算公开" xfId="2619"/>
    <cellStyle name="60% - 强调文字颜色 1 2 4" xfId="2620"/>
    <cellStyle name="60% - 强调文字颜色 1 2 4 2" xfId="2621"/>
    <cellStyle name="60% - 强调文字颜色 1 2 4 2 2" xfId="2622"/>
    <cellStyle name="货币 2 2 4 4" xfId="2623"/>
    <cellStyle name="60% - 强调文字颜色 1 2 4 3" xfId="2624"/>
    <cellStyle name="常规 10 2 2 2" xfId="2625"/>
    <cellStyle name="60% - 强调文字颜色 1 2 5" xfId="2626"/>
    <cellStyle name="Calc Currency (0) 2" xfId="2627"/>
    <cellStyle name="60% - 强调文字颜色 1 2 5 2" xfId="2628"/>
    <cellStyle name="60% - 强调文字颜色 1 2 6" xfId="2629"/>
    <cellStyle name="标题 2 2 3 2 2" xfId="2630"/>
    <cellStyle name="货币 2 6 2" xfId="2631"/>
    <cellStyle name="60% - 强调文字颜色 1 2 7" xfId="2632"/>
    <cellStyle name="货币 2 6 3" xfId="2633"/>
    <cellStyle name="链接单元格 6 2" xfId="2634"/>
    <cellStyle name="60% - 强调文字颜色 1 2_2015财政决算公开" xfId="2635"/>
    <cellStyle name="60% - 强调文字颜色 1 3" xfId="2636"/>
    <cellStyle name="60% - 强调文字颜色 1 3 2" xfId="2637"/>
    <cellStyle name="60% - 强调文字颜色 1 3 2 2 2" xfId="2638"/>
    <cellStyle name="常规 8 3" xfId="2639"/>
    <cellStyle name="60% - 强调文字颜色 1 3 2 2 3" xfId="2640"/>
    <cellStyle name="常规 4 2 4 2" xfId="2641"/>
    <cellStyle name="常规 4 6 2" xfId="2642"/>
    <cellStyle name="常规 8 4" xfId="2643"/>
    <cellStyle name="60% - 强调文字颜色 1 3 2 4" xfId="2644"/>
    <cellStyle name="60% - 强调文字颜色 1 3 3" xfId="2645"/>
    <cellStyle name="60% - 强调文字颜色 1 3 3 2" xfId="2646"/>
    <cellStyle name="60% - 强调文字颜色 1 3 3 2 2" xfId="2647"/>
    <cellStyle name="常规 2_2012-2013年“三公”经费预决算情况汇总表样" xfId="2648"/>
    <cellStyle name="60% - 强调文字颜色 1 3 3 3" xfId="2649"/>
    <cellStyle name="60% - 强调文字颜色 1 3 4" xfId="2650"/>
    <cellStyle name="60% - 强调文字颜色 1 3 4 2" xfId="2651"/>
    <cellStyle name="60% - 强调文字颜色 1 4" xfId="2652"/>
    <cellStyle name="常规 2 4 2 4 2" xfId="2653"/>
    <cellStyle name="60% - 强调文字颜色 1 4 2" xfId="2654"/>
    <cellStyle name="常规 2 4 2 4 2 2" xfId="2655"/>
    <cellStyle name="60% - 强调文字颜色 1 4 2 2 2" xfId="2656"/>
    <cellStyle name="60% - 强调文字颜色 1 4 3" xfId="2657"/>
    <cellStyle name="货币 2 10 2" xfId="2658"/>
    <cellStyle name="60% - 强调文字颜色 1 4 3 2" xfId="2659"/>
    <cellStyle name="60% - 强调文字颜色 1 4 4" xfId="2660"/>
    <cellStyle name="60% - 强调文字颜色 1 5" xfId="2661"/>
    <cellStyle name="常规 2 4 2 4 3" xfId="2662"/>
    <cellStyle name="60% - 强调文字颜色 1 5 2" xfId="2663"/>
    <cellStyle name="常规 2 4 2 4 3 2" xfId="2664"/>
    <cellStyle name="60% - 强调文字颜色 1 5 2 3" xfId="2665"/>
    <cellStyle name="60% - 强调文字颜色 1 5 3" xfId="2666"/>
    <cellStyle name="60% - 强调文字颜色 1 5 3 2" xfId="2667"/>
    <cellStyle name="60% - 强调文字颜色 1 5 4" xfId="2668"/>
    <cellStyle name="货币 3 4 2 2" xfId="2669"/>
    <cellStyle name="60% - 强调文字颜色 1 6" xfId="2670"/>
    <cellStyle name="常规 2 4 2 4 4" xfId="2671"/>
    <cellStyle name="60% - 强调文字颜色 1 6 2" xfId="2672"/>
    <cellStyle name="常规 2 4 2 4 4 2" xfId="2673"/>
    <cellStyle name="60% - 强调文字颜色 1 6 3" xfId="2674"/>
    <cellStyle name="60% - 强调文字颜色 1 7" xfId="2675"/>
    <cellStyle name="标题 3 3 2 2" xfId="2676"/>
    <cellStyle name="常规 2 4 2 4 5" xfId="2677"/>
    <cellStyle name="60% - 强调文字颜色 1 7 2" xfId="2678"/>
    <cellStyle name="标题 3 3 2 2 2" xfId="2679"/>
    <cellStyle name="60% - 强调文字颜色 1 8" xfId="2680"/>
    <cellStyle name="标题 3 3 2 3" xfId="2681"/>
    <cellStyle name="60% - 强调文字颜色 2 2" xfId="2682"/>
    <cellStyle name="60% - 强调文字颜色 2 2 2" xfId="2683"/>
    <cellStyle name="60% - 强调文字颜色 2 2 2 2" xfId="2684"/>
    <cellStyle name="差 7" xfId="2685"/>
    <cellStyle name="60% - 强调文字颜色 2 2 2 2 2" xfId="2686"/>
    <cellStyle name="差 7 2" xfId="2687"/>
    <cellStyle name="60% - 强调文字颜色 2 2 2 2 2 2" xfId="2688"/>
    <cellStyle name="60% - 强调文字颜色 2 2 2 3" xfId="2689"/>
    <cellStyle name="差 8" xfId="2690"/>
    <cellStyle name="60% - 强调文字颜色 2 2 2 3 2" xfId="2691"/>
    <cellStyle name="常规 2 2 2 2 4" xfId="2692"/>
    <cellStyle name="60% - 强调文字颜色 2 2 2 4" xfId="2693"/>
    <cellStyle name="货币 4 5 2" xfId="2694"/>
    <cellStyle name="60% - 强调文字颜色 2 2 3 2" xfId="2695"/>
    <cellStyle name="60% - 强调文字颜色 3 2 4" xfId="2696"/>
    <cellStyle name="60% - 强调文字颜色 2 2 3 2 2" xfId="2697"/>
    <cellStyle name="60% - 强调文字颜色 3 2 4 2" xfId="2698"/>
    <cellStyle name="60% - 强调文字颜色 2 2 3 2 2 2" xfId="2699"/>
    <cellStyle name="60% - 强调文字颜色 3 2 4 2 2" xfId="2700"/>
    <cellStyle name="60% - 强调文字颜色 5 8" xfId="2701"/>
    <cellStyle name="60% - 强调文字颜色 2 2 3 3" xfId="2702"/>
    <cellStyle name="60% - 强调文字颜色 3 2 5" xfId="2703"/>
    <cellStyle name="comma zerodec 2" xfId="2704"/>
    <cellStyle name="60% - 强调文字颜色 2 2 3 3 2" xfId="2705"/>
    <cellStyle name="60% - 强调文字颜色 3 2 5 2" xfId="2706"/>
    <cellStyle name="常规 2 2 3 2 4" xfId="2707"/>
    <cellStyle name="60% - 强调文字颜色 2 2 3 4" xfId="2708"/>
    <cellStyle name="60% - 强调文字颜色 3 2 6" xfId="2709"/>
    <cellStyle name="货币 4 6 2" xfId="2710"/>
    <cellStyle name="60% - 强调文字颜色 2 2 4" xfId="2711"/>
    <cellStyle name="60% - 强调文字颜色 2 2 4 2" xfId="2712"/>
    <cellStyle name="60% - 强调文字颜色 3 3 4" xfId="2713"/>
    <cellStyle name="60% - 强调文字颜色 2 2 4 2 2" xfId="2714"/>
    <cellStyle name="60% - 强调文字颜色 3 3 4 2" xfId="2715"/>
    <cellStyle name="60% - 强调文字颜色 2 2 5" xfId="2716"/>
    <cellStyle name="60% - 强调文字颜色 2 2 5 2" xfId="2717"/>
    <cellStyle name="60% - 强调文字颜色 3 4 4" xfId="2718"/>
    <cellStyle name="60% - 强调文字颜色 2 2 6" xfId="2719"/>
    <cellStyle name="货币 3 6 2" xfId="2720"/>
    <cellStyle name="60% - 强调文字颜色 2 2_2015财政决算公开" xfId="2721"/>
    <cellStyle name="货币 2 2 2 4 5" xfId="2722"/>
    <cellStyle name="60% - 强调文字颜色 2 3 2" xfId="2723"/>
    <cellStyle name="60% - 强调文字颜色 2 3 4" xfId="2724"/>
    <cellStyle name="60% - 强调文字颜色 2 3 4 2" xfId="2725"/>
    <cellStyle name="60% - 强调文字颜色 4 3 4" xfId="2726"/>
    <cellStyle name="常规 17" xfId="2727"/>
    <cellStyle name="常规 22" xfId="2728"/>
    <cellStyle name="检查单元格 2 2 3" xfId="2729"/>
    <cellStyle name="60% - 强调文字颜色 2 4" xfId="2730"/>
    <cellStyle name="常规 2 4 2 5 2" xfId="2731"/>
    <cellStyle name="60% - 强调文字颜色 2 4 2" xfId="2732"/>
    <cellStyle name="60% - 强调文字颜色 2 4 2 2" xfId="2733"/>
    <cellStyle name="60% - 强调文字颜色 2 4 2 2 2" xfId="2734"/>
    <cellStyle name="60% - 强调文字颜色 2 4 2 3" xfId="2735"/>
    <cellStyle name="60% - 强调文字颜色 2 4 3 2" xfId="2736"/>
    <cellStyle name="60% - 强调文字颜色 5 2 4" xfId="2737"/>
    <cellStyle name="60% - 强调文字颜色 2 4 4" xfId="2738"/>
    <cellStyle name="60% - 强调文字颜色 2 5" xfId="2739"/>
    <cellStyle name="60% - 强调文字颜色 2 5 2" xfId="2740"/>
    <cellStyle name="60% - 强调文字颜色 2 5 2 2 2" xfId="2741"/>
    <cellStyle name="检查单元格 5 4" xfId="2742"/>
    <cellStyle name="60% - 强调文字颜色 2 5 2 3" xfId="2743"/>
    <cellStyle name="60% - 强调文字颜色 2 5 3" xfId="2744"/>
    <cellStyle name="60% - 强调文字颜色 2 5 4" xfId="2745"/>
    <cellStyle name="货币 3 5 2 2" xfId="2746"/>
    <cellStyle name="60% - 强调文字颜色 2 6" xfId="2747"/>
    <cellStyle name="60% - 强调文字颜色 2 6 2" xfId="2748"/>
    <cellStyle name="60% - 强调文字颜色 2 6 2 2" xfId="2749"/>
    <cellStyle name="60% - 强调文字颜色 2 6 3" xfId="2750"/>
    <cellStyle name="60% - 强调文字颜色 2 7" xfId="2751"/>
    <cellStyle name="标题 3 3 3 2" xfId="2752"/>
    <cellStyle name="60% - 强调文字颜色 2 8" xfId="2753"/>
    <cellStyle name="60% - 强调文字颜色 2 9" xfId="2754"/>
    <cellStyle name="60% - 强调文字颜色 3 2" xfId="2755"/>
    <cellStyle name="60% - 强调文字颜色 3 2 2" xfId="2756"/>
    <cellStyle name="60% - 强调文字颜色 3 2 2 2" xfId="2757"/>
    <cellStyle name="60% - 强调文字颜色 3 2 2 2 2" xfId="2758"/>
    <cellStyle name="60% - 强调文字颜色 3 2 2 2 2 2" xfId="2759"/>
    <cellStyle name="60% - 强调文字颜色 3 2 2 3" xfId="2760"/>
    <cellStyle name="60% - 强调文字颜色 3 2 2 3 2" xfId="2761"/>
    <cellStyle name="60% - 强调文字颜色 3 2 2 4" xfId="2762"/>
    <cellStyle name="60% - 强调文字颜色 3 2 3" xfId="2763"/>
    <cellStyle name="60% - 强调文字颜色 3 2 3 2" xfId="2764"/>
    <cellStyle name="超级链接 4" xfId="2765"/>
    <cellStyle name="60% - 强调文字颜色 3 2 3 3" xfId="2766"/>
    <cellStyle name="超级链接 5" xfId="2767"/>
    <cellStyle name="60% - 强调文字颜色 3 2 3 3 2" xfId="2768"/>
    <cellStyle name="常规 13_2015财政决算公开" xfId="2769"/>
    <cellStyle name="60% - 强调文字颜色 3 2 3 4" xfId="2770"/>
    <cellStyle name="60% - 强调文字颜色 3 2 3 5" xfId="2771"/>
    <cellStyle name="60% - 强调文字颜色 3 2_2015财政决算公开" xfId="2772"/>
    <cellStyle name="60% - 强调文字颜色 3 3 2 2" xfId="2773"/>
    <cellStyle name="60% - 强调文字颜色 3 3 2 2 2" xfId="2774"/>
    <cellStyle name="60% - 强调文字颜色 3 3 2 2 2 2" xfId="2775"/>
    <cellStyle name="常规 2 5" xfId="2776"/>
    <cellStyle name="60% - 强调文字颜色 3 3 2 3" xfId="2777"/>
    <cellStyle name="60% - 强调文字颜色 3 3 2 3 2" xfId="2778"/>
    <cellStyle name="60% - 强调文字颜色 3 3 2 4" xfId="2779"/>
    <cellStyle name="60% - 强调文字颜色 3 3 3" xfId="2780"/>
    <cellStyle name="60% - 强调文字颜色 3 3 3 2" xfId="2781"/>
    <cellStyle name="60% - 强调文字颜色 3 3 3 3" xfId="2782"/>
    <cellStyle name="60% - 强调文字颜色 3 4 2" xfId="2783"/>
    <cellStyle name="60% - 强调文字颜色 3 4 2 2" xfId="2784"/>
    <cellStyle name="60% - 强调文字颜色 3 4 2 2 2" xfId="2785"/>
    <cellStyle name="货币 2 2 2 4 4" xfId="2786"/>
    <cellStyle name="60% - 强调文字颜色 3 4 2 3" xfId="2787"/>
    <cellStyle name="链接单元格 2" xfId="2788"/>
    <cellStyle name="60% - 强调文字颜色 3 4 3" xfId="2789"/>
    <cellStyle name="60% - 强调文字颜色 3 4 3 2" xfId="2790"/>
    <cellStyle name="60% - 强调文字颜色 3 5" xfId="2791"/>
    <cellStyle name="标题 1 2 3 2 2" xfId="2792"/>
    <cellStyle name="60% - 强调文字颜色 3 5 2" xfId="2793"/>
    <cellStyle name="60% - 强调文字颜色 3 5 2 2" xfId="2794"/>
    <cellStyle name="60% - 强调文字颜色 3 5 2 2 2" xfId="2795"/>
    <cellStyle name="超级链接" xfId="2796"/>
    <cellStyle name="60% - 强调文字颜色 3 5 2 3" xfId="2797"/>
    <cellStyle name="常规 2 3 10" xfId="2798"/>
    <cellStyle name="60% - 强调文字颜色 3 5 3" xfId="2799"/>
    <cellStyle name="60% - 强调文字颜色 3 5 3 2" xfId="2800"/>
    <cellStyle name="60% - 强调文字颜色 3 5 4" xfId="2801"/>
    <cellStyle name="货币 3 6 2 2" xfId="2802"/>
    <cellStyle name="60% - 强调文字颜色 3 6" xfId="2803"/>
    <cellStyle name="60% - 强调文字颜色 3 6 2" xfId="2804"/>
    <cellStyle name="60% - 强调文字颜色 3 6 2 2" xfId="2805"/>
    <cellStyle name="60% - 强调文字颜色 3 6 3" xfId="2806"/>
    <cellStyle name="60% - 强调文字颜色 3 7" xfId="2807"/>
    <cellStyle name="60% - 强调文字颜色 3 7 2" xfId="2808"/>
    <cellStyle name="60% - 强调文字颜色 3 8" xfId="2809"/>
    <cellStyle name="60% - 强调文字颜色 3 9" xfId="2810"/>
    <cellStyle name="60% - 强调文字颜色 4 2" xfId="2811"/>
    <cellStyle name="60% - 强调文字颜色 4 2 3 5" xfId="2812"/>
    <cellStyle name="强调文字颜色 1 2 2 3" xfId="2813"/>
    <cellStyle name="60% - 强调文字颜色 4 2_2015财政决算公开" xfId="2814"/>
    <cellStyle name="60% - 强调文字颜色 4 3 2" xfId="2815"/>
    <cellStyle name="常规 15" xfId="2816"/>
    <cellStyle name="常规 20" xfId="2817"/>
    <cellStyle name="60% - 强调文字颜色 4 3 2 2" xfId="2818"/>
    <cellStyle name="百分比 2 6" xfId="2819"/>
    <cellStyle name="常规 15 2" xfId="2820"/>
    <cellStyle name="常规 20 2" xfId="2821"/>
    <cellStyle name="60% - 强调文字颜色 4 3 2 2 2" xfId="2822"/>
    <cellStyle name="常规 15 2 2" xfId="2823"/>
    <cellStyle name="常规 20 2 2" xfId="2824"/>
    <cellStyle name="60% - 强调文字颜色 4 3 2 2 2 2" xfId="2825"/>
    <cellStyle name="60% - 强调文字颜色 6 2 4 3" xfId="2826"/>
    <cellStyle name="60% - 强调文字颜色 4 3 2 3" xfId="2827"/>
    <cellStyle name="常规 15 3" xfId="2828"/>
    <cellStyle name="常规 20 3" xfId="2829"/>
    <cellStyle name="常规 5 2 2 2 2" xfId="2830"/>
    <cellStyle name="60% - 强调文字颜色 4 3 2 3 2" xfId="2831"/>
    <cellStyle name="常规 15 3 2" xfId="2832"/>
    <cellStyle name="60% - 强调文字颜色 4 3 2 4" xfId="2833"/>
    <cellStyle name="常规 15 4" xfId="2834"/>
    <cellStyle name="货币 2 3 7 2" xfId="2835"/>
    <cellStyle name="60% - 强调文字颜色 4 3 3" xfId="2836"/>
    <cellStyle name="常规 16" xfId="2837"/>
    <cellStyle name="常规 21" xfId="2838"/>
    <cellStyle name="检查单元格 2 2 2" xfId="2839"/>
    <cellStyle name="60% - 强调文字颜色 4 3 3 2" xfId="2840"/>
    <cellStyle name="百分比 3 6" xfId="2841"/>
    <cellStyle name="常规 16 2" xfId="2842"/>
    <cellStyle name="常规 21 2" xfId="2843"/>
    <cellStyle name="检查单元格 2 2 2 2" xfId="2844"/>
    <cellStyle name="60% - 强调文字颜色 4 3 3 2 2" xfId="2845"/>
    <cellStyle name="标题 8" xfId="2846"/>
    <cellStyle name="常规 16 2 2" xfId="2847"/>
    <cellStyle name="常规 21 2 2" xfId="2848"/>
    <cellStyle name="检查单元格 2 2 2 2 2" xfId="2849"/>
    <cellStyle name="60% - 强调文字颜色 4 3 3 3" xfId="2850"/>
    <cellStyle name="常规 16 3" xfId="2851"/>
    <cellStyle name="常规 21 3" xfId="2852"/>
    <cellStyle name="常规 5 2 2 3 2" xfId="2853"/>
    <cellStyle name="检查单元格 2 2 2 3" xfId="2854"/>
    <cellStyle name="60% - 强调文字颜色 4 3 4 2" xfId="2855"/>
    <cellStyle name="常规 17 2" xfId="2856"/>
    <cellStyle name="常规 22 2" xfId="2857"/>
    <cellStyle name="检查单元格 2 2 3 2" xfId="2858"/>
    <cellStyle name="60% - 强调文字颜色 4 4" xfId="2859"/>
    <cellStyle name="常规 2 4 2 7 2" xfId="2860"/>
    <cellStyle name="60% - 强调文字颜色 4 4 2" xfId="2861"/>
    <cellStyle name="常规 65" xfId="2862"/>
    <cellStyle name="常规 70" xfId="2863"/>
    <cellStyle name="60% - 强调文字颜色 4 4 3" xfId="2864"/>
    <cellStyle name="差_全国友协2010年度中央部门决算（草案）" xfId="2865"/>
    <cellStyle name="常规 66" xfId="2866"/>
    <cellStyle name="常规 71" xfId="2867"/>
    <cellStyle name="检查单元格 2 3 2" xfId="2868"/>
    <cellStyle name="60% - 强调文字颜色 4 4 4" xfId="2869"/>
    <cellStyle name="常规 67" xfId="2870"/>
    <cellStyle name="常规 72" xfId="2871"/>
    <cellStyle name="检查单元格 2 3 3" xfId="2872"/>
    <cellStyle name="60% - 强调文字颜色 4 5" xfId="2873"/>
    <cellStyle name="计算 2 4 2 2" xfId="2874"/>
    <cellStyle name="60% - 强调文字颜色 4 5 2" xfId="2875"/>
    <cellStyle name="60% - 强调文字颜色 4 5 3" xfId="2876"/>
    <cellStyle name="检查单元格 2 4 2" xfId="2877"/>
    <cellStyle name="60% - 强调文字颜色 4 5 3 2" xfId="2878"/>
    <cellStyle name="检查单元格 2 4 2 2" xfId="2879"/>
    <cellStyle name="60% - 强调文字颜色 4 5 4" xfId="2880"/>
    <cellStyle name="检查单元格 2 4 3" xfId="2881"/>
    <cellStyle name="60% - 强调文字颜色 4 6" xfId="2882"/>
    <cellStyle name="60% - 强调文字颜色 4 6 2" xfId="2883"/>
    <cellStyle name="超级链接 2 4" xfId="2884"/>
    <cellStyle name="60% - 强调文字颜色 4 6 2 2" xfId="2885"/>
    <cellStyle name="60% - 强调文字颜色 4 6 3" xfId="2886"/>
    <cellStyle name="检查单元格 2 5 2" xfId="2887"/>
    <cellStyle name="60% - 强调文字颜色 4 7" xfId="2888"/>
    <cellStyle name="60% - 强调文字颜色 4 7 2" xfId="2889"/>
    <cellStyle name="60% - 强调文字颜色 4 8" xfId="2890"/>
    <cellStyle name="60% - 强调文字颜色 4 9" xfId="2891"/>
    <cellStyle name="60% - 强调文字颜色 5 2" xfId="2892"/>
    <cellStyle name="60% - 强调文字颜色 5 2 2" xfId="2893"/>
    <cellStyle name="60% - 强调文字颜色 5 2 2 2" xfId="2894"/>
    <cellStyle name="60% - 强调文字颜色 5 2 2 2 2" xfId="2895"/>
    <cellStyle name="常规 14 5" xfId="2896"/>
    <cellStyle name="60% - 强调文字颜色 5 2 2 2 2 2" xfId="2897"/>
    <cellStyle name="60% - 强调文字颜色 5 2 2 2 3" xfId="2898"/>
    <cellStyle name="常规 14 6" xfId="2899"/>
    <cellStyle name="60% - 强调文字颜色 5 2 2 3" xfId="2900"/>
    <cellStyle name="60% - 强调文字颜色 5 2 2 3 2" xfId="2901"/>
    <cellStyle name="常规 15 5" xfId="2902"/>
    <cellStyle name="60% - 强调文字颜色 5 2 2 4" xfId="2903"/>
    <cellStyle name="Fixed 2" xfId="2904"/>
    <cellStyle name="常规 28 2 2" xfId="2905"/>
    <cellStyle name="货币 3 2 7 2" xfId="2906"/>
    <cellStyle name="60% - 强调文字颜色 5 2 3 2" xfId="2907"/>
    <cellStyle name="60% - 强调文字颜色 5 2 3 2 2" xfId="2908"/>
    <cellStyle name="60% - 强调文字颜色 5 2 3 2 2 2" xfId="2909"/>
    <cellStyle name="后继超级链接 2 3" xfId="2910"/>
    <cellStyle name="60% - 强调文字颜色 5 2 3 2 3" xfId="2911"/>
    <cellStyle name="60% - 强调文字颜色 5 2 3 3" xfId="2912"/>
    <cellStyle name="60% - 强调文字颜色 5 2 3 4" xfId="2913"/>
    <cellStyle name="60% - 强调文字颜色 5 2 4 2" xfId="2914"/>
    <cellStyle name="60% - 强调文字颜色 5 2 4 2 2" xfId="2915"/>
    <cellStyle name="货币 2 11" xfId="2916"/>
    <cellStyle name="60% - 强调文字颜色 5 2 4 3" xfId="2917"/>
    <cellStyle name="60% - 强调文字颜色 5 2 5" xfId="2918"/>
    <cellStyle name="解释性文本 2 2 2" xfId="2919"/>
    <cellStyle name="60% - 强调文字颜色 5 2 5 2" xfId="2920"/>
    <cellStyle name="解释性文本 2 2 2 2" xfId="2921"/>
    <cellStyle name="60% - 强调文字颜色 5 2 6" xfId="2922"/>
    <cellStyle name="解释性文本 2 2 3" xfId="2923"/>
    <cellStyle name="60% - 强调文字颜色 5 2_2015财政决算公开" xfId="2924"/>
    <cellStyle name="60% - 强调文字颜色 5 3" xfId="2925"/>
    <cellStyle name="60% - 强调文字颜色 5 3 2" xfId="2926"/>
    <cellStyle name="60% - 强调文字颜色 5 3 2 2 2 2" xfId="2927"/>
    <cellStyle name="60% - 强调文字颜色 5 3 2 2 3" xfId="2928"/>
    <cellStyle name="60% - 强调文字颜色 5 3 2 4" xfId="2929"/>
    <cellStyle name="常规 29 2 2" xfId="2930"/>
    <cellStyle name="60% - 强调文字颜色 5 3 3" xfId="2931"/>
    <cellStyle name="检查单元格 3 2 2" xfId="2932"/>
    <cellStyle name="60% - 强调文字颜色 5 3 3 2 2" xfId="2933"/>
    <cellStyle name="检查单元格 3 2 2 2 2" xfId="2934"/>
    <cellStyle name="60% - 强调文字颜色 5 3 3 3" xfId="2935"/>
    <cellStyle name="检查单元格 3 2 2 3" xfId="2936"/>
    <cellStyle name="60% - 强调文字颜色 5 3 4" xfId="2937"/>
    <cellStyle name="检查单元格 3 2 3" xfId="2938"/>
    <cellStyle name="60% - 强调文字颜色 5 3 4 2" xfId="2939"/>
    <cellStyle name="检查单元格 3 2 3 2" xfId="2940"/>
    <cellStyle name="60% - 强调文字颜色 5 4" xfId="2941"/>
    <cellStyle name="60% - 强调文字颜色 5 4 2" xfId="2942"/>
    <cellStyle name="60% - 强调文字颜色 5 4 3" xfId="2943"/>
    <cellStyle name="检查单元格 3 3 2" xfId="2944"/>
    <cellStyle name="60% - 强调文字颜色 5 4 3 2" xfId="2945"/>
    <cellStyle name="标题 1 2 5" xfId="2946"/>
    <cellStyle name="检查单元格 3 3 2 2" xfId="2947"/>
    <cellStyle name="60% - 强调文字颜色 5 4 4" xfId="2948"/>
    <cellStyle name="检查单元格 3 3 3" xfId="2949"/>
    <cellStyle name="60% - 强调文字颜色 5 5" xfId="2950"/>
    <cellStyle name="60% - 强调文字颜色 5 5 2" xfId="2951"/>
    <cellStyle name="60% - 强调文字颜色 5 5 3" xfId="2952"/>
    <cellStyle name="检查单元格 3 4 2" xfId="2953"/>
    <cellStyle name="60% - 强调文字颜色 5 5 4" xfId="2954"/>
    <cellStyle name="60% - 强调文字颜色 5 6 2" xfId="2955"/>
    <cellStyle name="60% - 强调文字颜色 5 6 2 2" xfId="2956"/>
    <cellStyle name="60% - 强调文字颜色 5 6 3" xfId="2957"/>
    <cellStyle name="60% - 强调文字颜色 5 7" xfId="2958"/>
    <cellStyle name="60% - 强调文字颜色 5 7 2" xfId="2959"/>
    <cellStyle name="60% - 强调文字颜色 6 2" xfId="2960"/>
    <cellStyle name="60% - 强调文字颜色 6 2 2" xfId="2961"/>
    <cellStyle name="60% - 强调文字颜色 6 2 2 2" xfId="2962"/>
    <cellStyle name="60% - 强调文字颜色 6 2 2 2 2" xfId="2963"/>
    <cellStyle name="60% - 强调文字颜色 6 2 2 2 2 2" xfId="2964"/>
    <cellStyle name="60% - 强调文字颜色 6 2 2 2 3" xfId="2965"/>
    <cellStyle name="60% - 强调文字颜色 6 2 2 3" xfId="2966"/>
    <cellStyle name="60% - 强调文字颜色 6 2 2 3 2" xfId="2967"/>
    <cellStyle name="60% - 强调文字颜色 6 2 2 4" xfId="2968"/>
    <cellStyle name="货币 4 2 7 2" xfId="2969"/>
    <cellStyle name="60% - 强调文字颜色 6 2 3" xfId="2970"/>
    <cellStyle name="60% - 强调文字颜色 6 2 3 2" xfId="2971"/>
    <cellStyle name="60% - 强调文字颜色 6 2 3 2 2" xfId="2972"/>
    <cellStyle name="标题 1 2_2015财政决算公开" xfId="2973"/>
    <cellStyle name="60% - 强调文字颜色 6 2 3 2 2 2" xfId="2974"/>
    <cellStyle name="60% - 强调文字颜色 6 2 3 2 3" xfId="2975"/>
    <cellStyle name="60% - 强调文字颜色 6 2 3 3" xfId="2976"/>
    <cellStyle name="60% - 强调文字颜色 6 2 3 4" xfId="2977"/>
    <cellStyle name="60% - 强调文字颜色 6 2 3 5" xfId="2978"/>
    <cellStyle name="60% - 强调文字颜色 6 2 4 2" xfId="2979"/>
    <cellStyle name="60% - 强调文字颜色 6 2 4 2 2" xfId="2980"/>
    <cellStyle name="汇总 4 3" xfId="2981"/>
    <cellStyle name="60% - 强调文字颜色 6 2 5" xfId="2982"/>
    <cellStyle name="解释性文本 3 2 2" xfId="2983"/>
    <cellStyle name="60% - 强调文字颜色 6 2 6" xfId="2984"/>
    <cellStyle name="解释性文本 3 2 3" xfId="2985"/>
    <cellStyle name="60% - 强调文字颜色 6 3" xfId="2986"/>
    <cellStyle name="60% - 强调文字颜色 6 3 2" xfId="2987"/>
    <cellStyle name="60% - 强调文字颜色 6 3 2 4" xfId="2988"/>
    <cellStyle name="60% - 强调文字颜色 6 3 3" xfId="2989"/>
    <cellStyle name="检查单元格 4 2 2" xfId="2990"/>
    <cellStyle name="60% - 强调文字颜色 6 3 3 2 2" xfId="2991"/>
    <cellStyle name="常规 4 2 2 9" xfId="2992"/>
    <cellStyle name="60% - 强调文字颜色 6 3 3 3" xfId="2993"/>
    <cellStyle name="60% - 强调文字颜色 6 3 4" xfId="2994"/>
    <cellStyle name="检查单元格 4 2 3" xfId="2995"/>
    <cellStyle name="60% - 强调文字颜色 6 3 4 2" xfId="2996"/>
    <cellStyle name="60% - 强调文字颜色 6 3 5" xfId="2997"/>
    <cellStyle name="解释性文本 3 3 2" xfId="2998"/>
    <cellStyle name="60% - 强调文字颜色 6 4" xfId="2999"/>
    <cellStyle name="百分比 3 2 2" xfId="3000"/>
    <cellStyle name="60% - 强调文字颜色 6 4 2" xfId="3001"/>
    <cellStyle name="百分比 3 2 2 2" xfId="3002"/>
    <cellStyle name="60% - 强调文字颜色 6 4 3" xfId="3003"/>
    <cellStyle name="百分比 3 2 2 3" xfId="3004"/>
    <cellStyle name="检查单元格 4 3 2" xfId="3005"/>
    <cellStyle name="60% - 强调文字颜色 6 4 3 2" xfId="3006"/>
    <cellStyle name="60% - 强调文字颜色 6 4 4" xfId="3007"/>
    <cellStyle name="60% - 强调文字颜色 6 5" xfId="3008"/>
    <cellStyle name="百分比 3 2 3" xfId="3009"/>
    <cellStyle name="60% - 强调文字颜色 6 5 2 2 2" xfId="3010"/>
    <cellStyle name="Header1" xfId="3011"/>
    <cellStyle name="60% - 强调文字颜色 6 5 2 3" xfId="3012"/>
    <cellStyle name="60% - 强调文字颜色 6 5 3 2" xfId="3013"/>
    <cellStyle name="60% - 强调文字颜色 6 5 4" xfId="3014"/>
    <cellStyle name="60% - 强调文字颜色 6 6" xfId="3015"/>
    <cellStyle name="百分比 3 2 4" xfId="3016"/>
    <cellStyle name="常规 3 2 4 2 2" xfId="3017"/>
    <cellStyle name="60% - 强调文字颜色 6 6 2" xfId="3018"/>
    <cellStyle name="常规 2 2 3 8" xfId="3019"/>
    <cellStyle name="60% - 强调文字颜色 6 6 3" xfId="3020"/>
    <cellStyle name="60% - 强调文字颜色 6 7" xfId="3021"/>
    <cellStyle name="60% - 强调文字颜色 6 8" xfId="3022"/>
    <cellStyle name="常规 12 2 2 2 2" xfId="3023"/>
    <cellStyle name="60% - 着色 1" xfId="3024"/>
    <cellStyle name="60% - 着色 1 2" xfId="3025"/>
    <cellStyle name="60% - 着色 2" xfId="3026"/>
    <cellStyle name="60% - 着色 2 2" xfId="3027"/>
    <cellStyle name="常规 2 2 11" xfId="3028"/>
    <cellStyle name="60% - 着色 3" xfId="3029"/>
    <cellStyle name="60% - 着色 3 2" xfId="3030"/>
    <cellStyle name="60% - 着色 4" xfId="3031"/>
    <cellStyle name="60% - 着色 5" xfId="3032"/>
    <cellStyle name="适中 3 2 2 2" xfId="3033"/>
    <cellStyle name="60% - 着色 6" xfId="3034"/>
    <cellStyle name="Calc Currency (0)" xfId="3035"/>
    <cellStyle name="Comma [0] 2" xfId="3036"/>
    <cellStyle name="常规 3 6 2" xfId="3037"/>
    <cellStyle name="comma zerodec" xfId="3038"/>
    <cellStyle name="Comma_1995" xfId="3039"/>
    <cellStyle name="常规 2 2" xfId="3040"/>
    <cellStyle name="Currency [0]" xfId="3041"/>
    <cellStyle name="Currency [0] 2" xfId="3042"/>
    <cellStyle name="Currency1 2" xfId="3043"/>
    <cellStyle name="计算 6 2 2" xfId="3044"/>
    <cellStyle name="Date" xfId="3045"/>
    <cellStyle name="计算 5 2 3" xfId="3046"/>
    <cellStyle name="Date 2" xfId="3047"/>
    <cellStyle name="Dollar (zero dec)" xfId="3048"/>
    <cellStyle name="货币 3 2 4 4 2" xfId="3049"/>
    <cellStyle name="Dollar (zero dec) 2" xfId="3050"/>
    <cellStyle name="Fixed" xfId="3051"/>
    <cellStyle name="常规 28 2" xfId="3052"/>
    <cellStyle name="常规 33 2" xfId="3053"/>
    <cellStyle name="货币 3 2 7" xfId="3054"/>
    <cellStyle name="Header1 2" xfId="3055"/>
    <cellStyle name="Header2" xfId="3056"/>
    <cellStyle name="强调文字颜色 5 2 3" xfId="3057"/>
    <cellStyle name="标题 5 2 3_2015财政决算公开" xfId="3058"/>
    <cellStyle name="Header2 2" xfId="3059"/>
    <cellStyle name="HEADING1 2" xfId="3060"/>
    <cellStyle name="HEADING2" xfId="3061"/>
    <cellStyle name="HEADING2 2" xfId="3062"/>
    <cellStyle name="Normal_#10-Headcount" xfId="3063"/>
    <cellStyle name="常规 2 3 2 9" xfId="3064"/>
    <cellStyle name="Total" xfId="3065"/>
    <cellStyle name="Total 2" xfId="3066"/>
    <cellStyle name="标题 3 2_2015财政决算公开" xfId="3067"/>
    <cellStyle name="表标题 3" xfId="3068"/>
    <cellStyle name="百分比 2" xfId="3069"/>
    <cellStyle name="常规 10 3_2015财政决算公开" xfId="3070"/>
    <cellStyle name="常规 2 5 2 2 3" xfId="3071"/>
    <cellStyle name="检查单元格 6 3" xfId="3072"/>
    <cellStyle name="百分比 2 2 2" xfId="3073"/>
    <cellStyle name="百分比 2 2 2 2" xfId="3074"/>
    <cellStyle name="百分比 2 2 2 3" xfId="3075"/>
    <cellStyle name="百分比 2 2 2 3 2" xfId="3076"/>
    <cellStyle name="百分比 2 2 3" xfId="3077"/>
    <cellStyle name="百分比 2 2 3 2" xfId="3078"/>
    <cellStyle name="百分比 2 2 3 2 2" xfId="3079"/>
    <cellStyle name="百分比 2 2 3 3" xfId="3080"/>
    <cellStyle name="百分比 2 2 4" xfId="3081"/>
    <cellStyle name="常规 3 2 3 2 2" xfId="3082"/>
    <cellStyle name="百分比 2 2 5" xfId="3083"/>
    <cellStyle name="百分比 2 3 2" xfId="3084"/>
    <cellStyle name="百分比 2 3 2 2" xfId="3085"/>
    <cellStyle name="百分比 2 3 2 2 2" xfId="3086"/>
    <cellStyle name="百分比 2 3 2 3" xfId="3087"/>
    <cellStyle name="百分比 2 3 3" xfId="3088"/>
    <cellStyle name="百分比 2 3 3 2" xfId="3089"/>
    <cellStyle name="百分比 2 3 4" xfId="3090"/>
    <cellStyle name="常规 3 2 3 3 2" xfId="3091"/>
    <cellStyle name="百分比 2 4" xfId="3092"/>
    <cellStyle name="差 2 4 2" xfId="3093"/>
    <cellStyle name="百分比 2 4 2" xfId="3094"/>
    <cellStyle name="百分比 2 4 2 2" xfId="3095"/>
    <cellStyle name="百分比 2 5" xfId="3096"/>
    <cellStyle name="百分比 2 5 2" xfId="3097"/>
    <cellStyle name="百分比 3" xfId="3098"/>
    <cellStyle name="百分比 3 2" xfId="3099"/>
    <cellStyle name="常规 2 4 2 9" xfId="3100"/>
    <cellStyle name="百分比 3 3 2" xfId="3101"/>
    <cellStyle name="百分比 3 3 2 2" xfId="3102"/>
    <cellStyle name="百分比 3 3 3" xfId="3103"/>
    <cellStyle name="百分比 3 4" xfId="3104"/>
    <cellStyle name="百分比 3 4 2" xfId="3105"/>
    <cellStyle name="百分比 3 5" xfId="3106"/>
    <cellStyle name="百分比 4 2" xfId="3107"/>
    <cellStyle name="常规 2 2 6" xfId="3108"/>
    <cellStyle name="百分比 4 2 2" xfId="3109"/>
    <cellStyle name="常规 2 2 6 2" xfId="3110"/>
    <cellStyle name="百分比 4 2 2 2" xfId="3111"/>
    <cellStyle name="千位分隔 3 2 3 4" xfId="3112"/>
    <cellStyle name="常规 2 2 6 2 2" xfId="3113"/>
    <cellStyle name="百分比 4 2 2 2 2" xfId="3114"/>
    <cellStyle name="小数" xfId="3115"/>
    <cellStyle name="百分比 4 2 2 3" xfId="3116"/>
    <cellStyle name="百分比 4 2 3" xfId="3117"/>
    <cellStyle name="常规 2 2 6 3" xfId="3118"/>
    <cellStyle name="百分比 4 2 3 2" xfId="3119"/>
    <cellStyle name="千位分隔 3 2 4 4" xfId="3120"/>
    <cellStyle name="常规 2 2 6 3 2" xfId="3121"/>
    <cellStyle name="百分比 4 3" xfId="3122"/>
    <cellStyle name="常规 2 2 7" xfId="3123"/>
    <cellStyle name="百分比 4 3 2" xfId="3124"/>
    <cellStyle name="常规 2 2 7 2" xfId="3125"/>
    <cellStyle name="汇总 3" xfId="3126"/>
    <cellStyle name="百分比 4 3 2 2" xfId="3127"/>
    <cellStyle name="常规 2 2 7 2 2" xfId="3128"/>
    <cellStyle name="汇总 3 2" xfId="3129"/>
    <cellStyle name="百分比 4 4" xfId="3130"/>
    <cellStyle name="常规 2 2 8" xfId="3131"/>
    <cellStyle name="常规 2 2 8 2" xfId="3132"/>
    <cellStyle name="百分比 4 4 2" xfId="3133"/>
    <cellStyle name="常规_2002年全省财政基金预算收入计划表_新 2" xfId="3134"/>
    <cellStyle name="百分比 5" xfId="3135"/>
    <cellStyle name="百分比 5 2" xfId="3136"/>
    <cellStyle name="标题 5 2 2 3" xfId="3137"/>
    <cellStyle name="强调文字颜色 1 2 3 2 2" xfId="3138"/>
    <cellStyle name="常规 2 3 6" xfId="3139"/>
    <cellStyle name="百分比 5 2 2" xfId="3140"/>
    <cellStyle name="标题 5 2 2 3 2" xfId="3141"/>
    <cellStyle name="强调文字颜色 1 2 3 2 2 2" xfId="3142"/>
    <cellStyle name="常规 2 3 6 2" xfId="3143"/>
    <cellStyle name="百分比 5 2 2 2" xfId="3144"/>
    <cellStyle name="千位分隔 4 2 3 4" xfId="3145"/>
    <cellStyle name="常规 2 3 6 2 2" xfId="3146"/>
    <cellStyle name="百分比 5 2 2 2 2" xfId="3147"/>
    <cellStyle name="百分比 5 2 3" xfId="3148"/>
    <cellStyle name="常规 2 3 6 3" xfId="3149"/>
    <cellStyle name="百分比 5 2 3 2" xfId="3150"/>
    <cellStyle name="千位分隔 4 2 4 4" xfId="3151"/>
    <cellStyle name="常规 2 3 6 3 2" xfId="3152"/>
    <cellStyle name="常规 4 2 2 8" xfId="3153"/>
    <cellStyle name="百分比 5 3" xfId="3154"/>
    <cellStyle name="标题 5 2 2 4" xfId="3155"/>
    <cellStyle name="强调文字颜色 1 2 3 2 3" xfId="3156"/>
    <cellStyle name="常规 2 3 7" xfId="3157"/>
    <cellStyle name="百分比 5 3 2" xfId="3158"/>
    <cellStyle name="常规 2 3 7 2" xfId="3159"/>
    <cellStyle name="百分比 5 3 2 2" xfId="3160"/>
    <cellStyle name="百分比 5 3 3" xfId="3161"/>
    <cellStyle name="百分比 5 4" xfId="3162"/>
    <cellStyle name="标题 5 2 2 5" xfId="3163"/>
    <cellStyle name="常规 2 3 4 2 2" xfId="3164"/>
    <cellStyle name="常规 2 3 8" xfId="3165"/>
    <cellStyle name="百分比 5 4 2" xfId="3166"/>
    <cellStyle name="常规 2 3 8 2" xfId="3167"/>
    <cellStyle name="百分比 5 5" xfId="3168"/>
    <cellStyle name="常规 2 3 9" xfId="3169"/>
    <cellStyle name="百分比 5 5 2" xfId="3170"/>
    <cellStyle name="常规 2 3 9 2" xfId="3171"/>
    <cellStyle name="百分比 5 6" xfId="3172"/>
    <cellStyle name="常规 18 2" xfId="3173"/>
    <cellStyle name="常规 23 2" xfId="3174"/>
    <cellStyle name="百分比 6" xfId="3175"/>
    <cellStyle name="百分比 6 2" xfId="3176"/>
    <cellStyle name="标题 5 2 3 3" xfId="3177"/>
    <cellStyle name="强调文字颜色 1 2 3 3 2" xfId="3178"/>
    <cellStyle name="常规 2 4 6" xfId="3179"/>
    <cellStyle name="百分比 6 2 2" xfId="3180"/>
    <cellStyle name="常规 2 4 6 2" xfId="3181"/>
    <cellStyle name="百分比 6 2 2 2" xfId="3182"/>
    <cellStyle name="标题 2 4 3" xfId="3183"/>
    <cellStyle name="常规 2 4 6 2 2" xfId="3184"/>
    <cellStyle name="百分比 6 2 2 3" xfId="3185"/>
    <cellStyle name="百分比 6 2 3" xfId="3186"/>
    <cellStyle name="常规 2 4 6 3" xfId="3187"/>
    <cellStyle name="百分比 6 2 3 2" xfId="3188"/>
    <cellStyle name="标题 2 5 3" xfId="3189"/>
    <cellStyle name="常规 2 4 6 3 2" xfId="3190"/>
    <cellStyle name="百分比 6 3" xfId="3191"/>
    <cellStyle name="标题 5 2 3 4" xfId="3192"/>
    <cellStyle name="常规 2 4 7" xfId="3193"/>
    <cellStyle name="百分比 6 3 2" xfId="3194"/>
    <cellStyle name="常规 2 4 7 2" xfId="3195"/>
    <cellStyle name="百分比 6 3 2 2" xfId="3196"/>
    <cellStyle name="标题 3 4 3" xfId="3197"/>
    <cellStyle name="百分比 6 3 3" xfId="3198"/>
    <cellStyle name="百分比 6 4" xfId="3199"/>
    <cellStyle name="常规 2 3 4 3 2" xfId="3200"/>
    <cellStyle name="常规 2 4 8" xfId="3201"/>
    <cellStyle name="百分比 6 4 2" xfId="3202"/>
    <cellStyle name="常规 2 4 8 2" xfId="3203"/>
    <cellStyle name="百分比 6 5" xfId="3204"/>
    <cellStyle name="常规 2 4 9" xfId="3205"/>
    <cellStyle name="百分比 7" xfId="3206"/>
    <cellStyle name="百分比 7 2" xfId="3207"/>
    <cellStyle name="常规 2 5 6" xfId="3208"/>
    <cellStyle name="百分比 7 2 2" xfId="3209"/>
    <cellStyle name="百分比 7 2 2 2" xfId="3210"/>
    <cellStyle name="百分比 7 2 2 2 2" xfId="3211"/>
    <cellStyle name="百分比 7 2 2 3" xfId="3212"/>
    <cellStyle name="百分比 7 2 3" xfId="3213"/>
    <cellStyle name="百分比 7 2 3 2" xfId="3214"/>
    <cellStyle name="百分比 7 3" xfId="3215"/>
    <cellStyle name="百分比 7 3 2" xfId="3216"/>
    <cellStyle name="百分比 7 3 2 2" xfId="3217"/>
    <cellStyle name="百分比 7 3 3" xfId="3218"/>
    <cellStyle name="常规 2 3 4 4 2" xfId="3219"/>
    <cellStyle name="百分比 7 4" xfId="3220"/>
    <cellStyle name="常规_2003年预计及2004年预算基金_Book2" xfId="3221"/>
    <cellStyle name="百分比 7 4 2" xfId="3222"/>
    <cellStyle name="百分比 7 5" xfId="3223"/>
    <cellStyle name="百分比 8" xfId="3224"/>
    <cellStyle name="标题 1 2 2 2" xfId="3225"/>
    <cellStyle name="标题 1 2 2 2 2" xfId="3226"/>
    <cellStyle name="标题 1 2 2 3" xfId="3227"/>
    <cellStyle name="计算 2 3 2" xfId="3228"/>
    <cellStyle name="标题 1 2 3" xfId="3229"/>
    <cellStyle name="标题 1 2 3 2" xfId="3230"/>
    <cellStyle name="标题 1 2 3 3" xfId="3231"/>
    <cellStyle name="计算 2 4 2" xfId="3232"/>
    <cellStyle name="标题 1 2 3 4" xfId="3233"/>
    <cellStyle name="常规 5 6 4 2" xfId="3234"/>
    <cellStyle name="计算 2 4 3" xfId="3235"/>
    <cellStyle name="标题 1 2 4 2" xfId="3236"/>
    <cellStyle name="标题 1 3 2 2" xfId="3237"/>
    <cellStyle name="常规 2 2 2 4 5" xfId="3238"/>
    <cellStyle name="标题 1 3 2 2 2" xfId="3239"/>
    <cellStyle name="标题 1 3 2 3" xfId="3240"/>
    <cellStyle name="计算 3 3 2" xfId="3241"/>
    <cellStyle name="标题 1 3 3" xfId="3242"/>
    <cellStyle name="标题 1 3 3 2" xfId="3243"/>
    <cellStyle name="标题 1 4" xfId="3244"/>
    <cellStyle name="好_F00DC810C49E00C2E0430A3413167AE0" xfId="3245"/>
    <cellStyle name="标题 1 4 2" xfId="3246"/>
    <cellStyle name="常规 12 2 5" xfId="3247"/>
    <cellStyle name="标题 1 4 3" xfId="3248"/>
    <cellStyle name="常规 2 4 5 2 2" xfId="3249"/>
    <cellStyle name="标题 1 5" xfId="3250"/>
    <cellStyle name="标题 1 5 3" xfId="3251"/>
    <cellStyle name="常规 2 4 5 3 2" xfId="3252"/>
    <cellStyle name="标题 1 6" xfId="3253"/>
    <cellStyle name="常规 4 2 2 2 2 2" xfId="3254"/>
    <cellStyle name="标题 1 6 2" xfId="3255"/>
    <cellStyle name="标题 1 7" xfId="3256"/>
    <cellStyle name="标题 10" xfId="3257"/>
    <cellStyle name="标题 2 2" xfId="3258"/>
    <cellStyle name="标题 2 2 2 2" xfId="3259"/>
    <cellStyle name="标题 2 2 2 2 2" xfId="3260"/>
    <cellStyle name="差_5.中央部门决算（草案)-1" xfId="3261"/>
    <cellStyle name="标题 2 2 2 3" xfId="3262"/>
    <cellStyle name="标题 2 2 3" xfId="3263"/>
    <cellStyle name="标题 2 2 3 2" xfId="3264"/>
    <cellStyle name="货币 2 6" xfId="3265"/>
    <cellStyle name="标题 2 2 3 3" xfId="3266"/>
    <cellStyle name="货币 2 7" xfId="3267"/>
    <cellStyle name="标题 2 2 3 4" xfId="3268"/>
    <cellStyle name="常规 4 2 2 4 4 2" xfId="3269"/>
    <cellStyle name="货币 2 8" xfId="3270"/>
    <cellStyle name="标题 2 3" xfId="3271"/>
    <cellStyle name="标题 2 3 2 2" xfId="3272"/>
    <cellStyle name="常规 2 3 2 4 5" xfId="3273"/>
    <cellStyle name="标题 2 3 2 2 2" xfId="3274"/>
    <cellStyle name="标题 2 3 2 3" xfId="3275"/>
    <cellStyle name="标题 2 3 3" xfId="3276"/>
    <cellStyle name="标题 2 3 3 2" xfId="3277"/>
    <cellStyle name="标题 2 3 4" xfId="3278"/>
    <cellStyle name="标题 2 4" xfId="3279"/>
    <cellStyle name="标题 2 4 2" xfId="3280"/>
    <cellStyle name="常规 13 2 5" xfId="3281"/>
    <cellStyle name="标题 2 5" xfId="3282"/>
    <cellStyle name="标题 2 6" xfId="3283"/>
    <cellStyle name="常规 4 2 2 2 3 2" xfId="3284"/>
    <cellStyle name="标题 2 6 2" xfId="3285"/>
    <cellStyle name="标题 2 7" xfId="3286"/>
    <cellStyle name="标题 3 2" xfId="3287"/>
    <cellStyle name="标题 3 2 2" xfId="3288"/>
    <cellStyle name="好 5" xfId="3289"/>
    <cellStyle name="标题 3 2 2 2" xfId="3290"/>
    <cellStyle name="常规 57" xfId="3291"/>
    <cellStyle name="常规 62" xfId="3292"/>
    <cellStyle name="好 5 2" xfId="3293"/>
    <cellStyle name="后继超级链接 4" xfId="3294"/>
    <cellStyle name="标题 3 2 2 3" xfId="3295"/>
    <cellStyle name="常规 58" xfId="3296"/>
    <cellStyle name="常规 63" xfId="3297"/>
    <cellStyle name="好 5 3" xfId="3298"/>
    <cellStyle name="后继超级链接 5" xfId="3299"/>
    <cellStyle name="标题 3 2 3" xfId="3300"/>
    <cellStyle name="好 6" xfId="3301"/>
    <cellStyle name="标题 3 2 3 3" xfId="3302"/>
    <cellStyle name="好 6 3" xfId="3303"/>
    <cellStyle name="标题 3 2 3 4" xfId="3304"/>
    <cellStyle name="标题 3 2 4" xfId="3305"/>
    <cellStyle name="好 7" xfId="3306"/>
    <cellStyle name="标题 3 2 4 2" xfId="3307"/>
    <cellStyle name="好 7 2" xfId="3308"/>
    <cellStyle name="标题 3 2 5" xfId="3309"/>
    <cellStyle name="好 8" xfId="3310"/>
    <cellStyle name="标题 3 3" xfId="3311"/>
    <cellStyle name="标题 3 3 2" xfId="3312"/>
    <cellStyle name="标题 3 3 3" xfId="3313"/>
    <cellStyle name="标题 3 3 4" xfId="3314"/>
    <cellStyle name="标题 3 4" xfId="3315"/>
    <cellStyle name="标题 3 4 2" xfId="3316"/>
    <cellStyle name="标题 3 5" xfId="3317"/>
    <cellStyle name="标题 3 5 2" xfId="3318"/>
    <cellStyle name="标题 3 5 3" xfId="3319"/>
    <cellStyle name="烹拳_laroux" xfId="3320"/>
    <cellStyle name="标题 3 6" xfId="3321"/>
    <cellStyle name="常规 4 2 2 2 4 2" xfId="3322"/>
    <cellStyle name="标题 3 6 2" xfId="3323"/>
    <cellStyle name="标题 3 7" xfId="3324"/>
    <cellStyle name="标题 3 8" xfId="3325"/>
    <cellStyle name="标题 4 2 2" xfId="3326"/>
    <cellStyle name="标题 4 2 2 2" xfId="3327"/>
    <cellStyle name="标题 4 2 2 2 2" xfId="3328"/>
    <cellStyle name="标题 4 2 2 3" xfId="3329"/>
    <cellStyle name="标题 4 2 3" xfId="3330"/>
    <cellStyle name="标题 4 2 3 2" xfId="3331"/>
    <cellStyle name="标题 4 2 3 2 2" xfId="3332"/>
    <cellStyle name="标题 4 2 3 3" xfId="3333"/>
    <cellStyle name="标题 4 2 4" xfId="3334"/>
    <cellStyle name="标题 4 2 4 2" xfId="3335"/>
    <cellStyle name="标题 4 2 5" xfId="3336"/>
    <cellStyle name="标题 4 2_2015财政决算公开" xfId="3337"/>
    <cellStyle name="标题 4 3" xfId="3338"/>
    <cellStyle name="标题 4 3 2" xfId="3339"/>
    <cellStyle name="标题 4 3 2 2" xfId="3340"/>
    <cellStyle name="好 2 2 2 3" xfId="3341"/>
    <cellStyle name="标题 4 3 2 2 2" xfId="3342"/>
    <cellStyle name="常规 4 2 6" xfId="3343"/>
    <cellStyle name="标题 4 3 2 3" xfId="3344"/>
    <cellStyle name="标题 4 3 3" xfId="3345"/>
    <cellStyle name="标题 4 3 3 2" xfId="3346"/>
    <cellStyle name="标题 4 3 4" xfId="3347"/>
    <cellStyle name="常规 2 2_2015财政决算公开" xfId="3348"/>
    <cellStyle name="标题 5 2 2" xfId="3349"/>
    <cellStyle name="标题 5 2 2 2" xfId="3350"/>
    <cellStyle name="常规 2 3 5" xfId="3351"/>
    <cellStyle name="标题 5 2 2 2 2" xfId="3352"/>
    <cellStyle name="常规 2 3 5 2" xfId="3353"/>
    <cellStyle name="标题 5 2 2 2 3" xfId="3354"/>
    <cellStyle name="常规 2 3 5 3" xfId="3355"/>
    <cellStyle name="标题 5 2 2 2_2015财政决算公开" xfId="3356"/>
    <cellStyle name="标题 5 2 2_2015财政决算公开" xfId="3357"/>
    <cellStyle name="常规 2 3 3 4 2" xfId="3358"/>
    <cellStyle name="标题 5 2 3" xfId="3359"/>
    <cellStyle name="标题 5 2 3 2" xfId="3360"/>
    <cellStyle name="常规 2 4 5" xfId="3361"/>
    <cellStyle name="标题 5 2 3 2 2" xfId="3362"/>
    <cellStyle name="常规 2 4 5 2" xfId="3363"/>
    <cellStyle name="标题 5 2 4" xfId="3364"/>
    <cellStyle name="标题 5 2 5" xfId="3365"/>
    <cellStyle name="标题 5 2 6" xfId="3366"/>
    <cellStyle name="标题 5 3" xfId="3367"/>
    <cellStyle name="标题 5 3 5" xfId="3368"/>
    <cellStyle name="标题 5 3_2015财政决算公开" xfId="3369"/>
    <cellStyle name="链接单元格 6" xfId="3370"/>
    <cellStyle name="标题 5_2015财政决算公开" xfId="3371"/>
    <cellStyle name="标题 6 2" xfId="3372"/>
    <cellStyle name="标题 7" xfId="3373"/>
    <cellStyle name="标题 7 2" xfId="3374"/>
    <cellStyle name="标题 9" xfId="3375"/>
    <cellStyle name="表标题" xfId="3376"/>
    <cellStyle name="超级链接 2 2 2 2" xfId="3377"/>
    <cellStyle name="表标题 2" xfId="3378"/>
    <cellStyle name="常规_内15福建1_新 2" xfId="3379"/>
    <cellStyle name="表标题 2 2" xfId="3380"/>
    <cellStyle name="表标题 2 2 2 2" xfId="3381"/>
    <cellStyle name="表标题 2 2 3" xfId="3382"/>
    <cellStyle name="表标题 2 3" xfId="3383"/>
    <cellStyle name="表标题 2 4" xfId="3384"/>
    <cellStyle name="表标题 3 2" xfId="3385"/>
    <cellStyle name="表标题 3 3" xfId="3386"/>
    <cellStyle name="表标题 4" xfId="3387"/>
    <cellStyle name="表标题 4 2" xfId="3388"/>
    <cellStyle name="差 2" xfId="3389"/>
    <cellStyle name="解释性文本 5" xfId="3390"/>
    <cellStyle name="差 2 2" xfId="3391"/>
    <cellStyle name="解释性文本 5 2" xfId="3392"/>
    <cellStyle name="差 2 4" xfId="3393"/>
    <cellStyle name="差 2 5" xfId="3394"/>
    <cellStyle name="差 2_2015财政决算公开" xfId="3395"/>
    <cellStyle name="差 3" xfId="3396"/>
    <cellStyle name="解释性文本 6" xfId="3397"/>
    <cellStyle name="差 3 3" xfId="3398"/>
    <cellStyle name="差 3 4" xfId="3399"/>
    <cellStyle name="差 3 5" xfId="3400"/>
    <cellStyle name="差 4 2" xfId="3401"/>
    <cellStyle name="差 4 3" xfId="3402"/>
    <cellStyle name="差 4 4" xfId="3403"/>
    <cellStyle name="差 5" xfId="3404"/>
    <cellStyle name="差 5 2" xfId="3405"/>
    <cellStyle name="差 5 2 2" xfId="3406"/>
    <cellStyle name="差 5 2 2 2" xfId="3407"/>
    <cellStyle name="差 5 3" xfId="3408"/>
    <cellStyle name="差 5 3 2" xfId="3409"/>
    <cellStyle name="差 5 4" xfId="3410"/>
    <cellStyle name="差 6" xfId="3411"/>
    <cellStyle name="差 6 2" xfId="3412"/>
    <cellStyle name="差 6 2 2" xfId="3413"/>
    <cellStyle name="差 6 3" xfId="3414"/>
    <cellStyle name="差_出版署2010年度中央部门决算草案" xfId="3415"/>
    <cellStyle name="差_司法部2010年度中央部门决算（草案）报" xfId="3416"/>
    <cellStyle name="常规 10 2" xfId="3417"/>
    <cellStyle name="常规 10 2 2" xfId="3418"/>
    <cellStyle name="常规 10 2 2 3" xfId="3419"/>
    <cellStyle name="常规 10 2 2_2015财政决算公开" xfId="3420"/>
    <cellStyle name="常规 10 2 3 2" xfId="3421"/>
    <cellStyle name="强调文字颜色 1 3 2 2 2" xfId="3422"/>
    <cellStyle name="常规 10 2 4" xfId="3423"/>
    <cellStyle name="常规 10 3 2 2" xfId="3424"/>
    <cellStyle name="常规 10 3 3" xfId="3425"/>
    <cellStyle name="常规 10 4" xfId="3426"/>
    <cellStyle name="货币 2 3 2 2" xfId="3427"/>
    <cellStyle name="常规 10 4 2" xfId="3428"/>
    <cellStyle name="货币 2 3 2 2 2" xfId="3429"/>
    <cellStyle name="常规 10 5" xfId="3430"/>
    <cellStyle name="汇总 3 3 2" xfId="3431"/>
    <cellStyle name="货币 2 3 2 3" xfId="3432"/>
    <cellStyle name="常规 10 6" xfId="3433"/>
    <cellStyle name="货币 2 3 2 4" xfId="3434"/>
    <cellStyle name="警告文本 3 3 2" xfId="3435"/>
    <cellStyle name="常规 10_2015财政决算公开" xfId="3436"/>
    <cellStyle name="常规 2 4 2 2 3 2" xfId="3437"/>
    <cellStyle name="常规 11" xfId="3438"/>
    <cellStyle name="常规 11 2 2 2 2" xfId="3439"/>
    <cellStyle name="常规 11 2 2 3" xfId="3440"/>
    <cellStyle name="货币 4 7 2" xfId="3441"/>
    <cellStyle name="常规 11_报 预算   行政政法处(1)" xfId="3442"/>
    <cellStyle name="常规 12" xfId="3443"/>
    <cellStyle name="好 4 2" xfId="3444"/>
    <cellStyle name="常规 12 2 2 2 2 2" xfId="3445"/>
    <cellStyle name="常规 12 2 2 2_2015财政决算公开" xfId="3446"/>
    <cellStyle name="常规 69" xfId="3447"/>
    <cellStyle name="常规 74" xfId="3448"/>
    <cellStyle name="检查单元格 2 3 5" xfId="3449"/>
    <cellStyle name="常规 12 2 2 3" xfId="3450"/>
    <cellStyle name="常规 12 2 2 3 2" xfId="3451"/>
    <cellStyle name="常规 12 2 2 4" xfId="3452"/>
    <cellStyle name="常规 12 2 2 5" xfId="3453"/>
    <cellStyle name="常规 12 2 3 3" xfId="3454"/>
    <cellStyle name="常规 12 2 3_2015财政决算公开" xfId="3455"/>
    <cellStyle name="常规 12 2 4 2" xfId="3456"/>
    <cellStyle name="常规 12 4 2 2" xfId="3457"/>
    <cellStyle name="常规 12 4 3" xfId="3458"/>
    <cellStyle name="常规 12 4_2015财政决算公开" xfId="3459"/>
    <cellStyle name="常规 2 3 2 3 3" xfId="3460"/>
    <cellStyle name="常规 12 7" xfId="3461"/>
    <cellStyle name="货币 2 3 4 5" xfId="3462"/>
    <cellStyle name="常规 12_2015财政决算公开" xfId="3463"/>
    <cellStyle name="常规 13" xfId="3464"/>
    <cellStyle name="好 4 3" xfId="3465"/>
    <cellStyle name="常规 13 2 2 3" xfId="3466"/>
    <cellStyle name="常规 2 2 2 2 3 2 2" xfId="3467"/>
    <cellStyle name="货币 2 2 9 2" xfId="3468"/>
    <cellStyle name="常规 13 2 2_2015财政决算公开" xfId="3469"/>
    <cellStyle name="常规 14 2" xfId="3470"/>
    <cellStyle name="常规 14 2 2" xfId="3471"/>
    <cellStyle name="常规 14 3" xfId="3472"/>
    <cellStyle name="常规 14 3 2" xfId="3473"/>
    <cellStyle name="常规 14 4" xfId="3474"/>
    <cellStyle name="货币 2 3 6 2" xfId="3475"/>
    <cellStyle name="常规 14 4 2" xfId="3476"/>
    <cellStyle name="常规 14_2015财政决算公开" xfId="3477"/>
    <cellStyle name="常规 15_2015财政决算公开" xfId="3478"/>
    <cellStyle name="常规 2 3 2 2 5 2" xfId="3479"/>
    <cellStyle name="常规 16_2015财政决算公开" xfId="3480"/>
    <cellStyle name="常规 17 2 2" xfId="3481"/>
    <cellStyle name="常规 22 2 2" xfId="3482"/>
    <cellStyle name="常规 19" xfId="3483"/>
    <cellStyle name="常规 24" xfId="3484"/>
    <cellStyle name="常规 19 2" xfId="3485"/>
    <cellStyle name="常规 24 2" xfId="3486"/>
    <cellStyle name="常规 19 2 2" xfId="3487"/>
    <cellStyle name="常规 24 2 2" xfId="3488"/>
    <cellStyle name="常规 19_2015财政决算公开" xfId="3489"/>
    <cellStyle name="常规 3_收入总表2 2" xfId="3490"/>
    <cellStyle name="常规 2" xfId="3491"/>
    <cellStyle name="常规 2 10" xfId="3492"/>
    <cellStyle name="常规 2 2 2 6 3" xfId="3493"/>
    <cellStyle name="货币 4 2 4 3 2" xfId="3494"/>
    <cellStyle name="常规 2 11" xfId="3495"/>
    <cellStyle name="常规 2 2 2 6 4" xfId="3496"/>
    <cellStyle name="常规 2 2 10" xfId="3497"/>
    <cellStyle name="输出 2 3 4" xfId="3498"/>
    <cellStyle name="常规 2 2 2" xfId="3499"/>
    <cellStyle name="常规 2 4 3 5" xfId="3500"/>
    <cellStyle name="常规 2 2 2 10" xfId="3501"/>
    <cellStyle name="常规 2 2 2 2" xfId="3502"/>
    <cellStyle name="常规 2 4 3 5 2" xfId="3503"/>
    <cellStyle name="常规 2 2 2 2 2 2 2" xfId="3504"/>
    <cellStyle name="常规 2 2 2 2 2 3" xfId="3505"/>
    <cellStyle name="常规 2 2 2 2 2 3 2" xfId="3506"/>
    <cellStyle name="常规 2 3 2 2 6" xfId="3507"/>
    <cellStyle name="常规 2 2 2 2 2 4 2" xfId="3508"/>
    <cellStyle name="常规 2 2 2 2 2 5" xfId="3509"/>
    <cellStyle name="常规 2 2 2 2 2_2015财政决算公开" xfId="3510"/>
    <cellStyle name="常规 2 2 2 2 3" xfId="3511"/>
    <cellStyle name="常规 2 2 2 2 3 2" xfId="3512"/>
    <cellStyle name="货币 2 2 9" xfId="3513"/>
    <cellStyle name="常规 2 2 2 2 3 3" xfId="3514"/>
    <cellStyle name="常规 2 2 2 2 3 3 2" xfId="3515"/>
    <cellStyle name="常规 2 2 2 2 3 4" xfId="3516"/>
    <cellStyle name="常规 2 2 2 2 4 2" xfId="3517"/>
    <cellStyle name="常规 2 2 2 2 4 2 2" xfId="3518"/>
    <cellStyle name="常规 2 2 2 2 4 3 2" xfId="3519"/>
    <cellStyle name="常规 2 2 2 2 4 4" xfId="3520"/>
    <cellStyle name="常规 2 2 2 2 4 4 2" xfId="3521"/>
    <cellStyle name="常规 2 2 2 2 4 5" xfId="3522"/>
    <cellStyle name="常规 2 2 2 2 6" xfId="3523"/>
    <cellStyle name="常规 2 2 2 2 7" xfId="3524"/>
    <cellStyle name="常规 2 2 2 2 8" xfId="3525"/>
    <cellStyle name="常规 2 2 2 3" xfId="3526"/>
    <cellStyle name="常规 2 2 2 3 2" xfId="3527"/>
    <cellStyle name="常规 2 2 2 3 2 2" xfId="3528"/>
    <cellStyle name="常规 2 2 2 3 3" xfId="3529"/>
    <cellStyle name="常规 2 2 2 3 3 2" xfId="3530"/>
    <cellStyle name="常规 2 2 2 3 4" xfId="3531"/>
    <cellStyle name="货币 4 5 2 2" xfId="3532"/>
    <cellStyle name="常规 2 2 2 3 4 2" xfId="3533"/>
    <cellStyle name="常规 2 2 2 3_2015财政决算公开" xfId="3534"/>
    <cellStyle name="常规 2 2 2 4 4" xfId="3535"/>
    <cellStyle name="货币 4 5 3 2" xfId="3536"/>
    <cellStyle name="常规 2 2 2 4 4 2" xfId="3537"/>
    <cellStyle name="输出 3 2 2 3" xfId="3538"/>
    <cellStyle name="常规 2 2 2 5 2 2" xfId="3539"/>
    <cellStyle name="常规 2 2 2 5 3" xfId="3540"/>
    <cellStyle name="货币 4 2 4 2 2" xfId="3541"/>
    <cellStyle name="常规 2 2 2 5 4" xfId="3542"/>
    <cellStyle name="常规 2 2 2 6 2" xfId="3543"/>
    <cellStyle name="常规 2 2 2 6 2 2" xfId="3544"/>
    <cellStyle name="常规 2 2 2 6 3 2" xfId="3545"/>
    <cellStyle name="常规 2 2 2 6 4 2" xfId="3546"/>
    <cellStyle name="常规 3 2 2 3" xfId="3547"/>
    <cellStyle name="常规 2 2 2 6 5" xfId="3548"/>
    <cellStyle name="常规 2 2 2 6_2015财政决算公开" xfId="3549"/>
    <cellStyle name="货币 3 4 3" xfId="3550"/>
    <cellStyle name="常规 2 2 2 7 2" xfId="3551"/>
    <cellStyle name="输出 2 3 5" xfId="3552"/>
    <cellStyle name="常规 2 2 3" xfId="3553"/>
    <cellStyle name="常规 2 2 3 4 2 2" xfId="3554"/>
    <cellStyle name="常规 2 4 3 6" xfId="3555"/>
    <cellStyle name="常规 2 2 3 2" xfId="3556"/>
    <cellStyle name="常规 2 2 3 2 2" xfId="3557"/>
    <cellStyle name="常规 2 2 3 2 3" xfId="3558"/>
    <cellStyle name="常规 2 2 3 2 3 2" xfId="3559"/>
    <cellStyle name="常规 2 2 3 2 4 2" xfId="3560"/>
    <cellStyle name="常规 2 2 3 3" xfId="3561"/>
    <cellStyle name="常规 2 2 3 3 2" xfId="3562"/>
    <cellStyle name="常规 2 2 3 3 2 2" xfId="3563"/>
    <cellStyle name="常规 2 3 3 6" xfId="3564"/>
    <cellStyle name="常规 2 2 3 3 3" xfId="3565"/>
    <cellStyle name="常规 2 2 3 3 3 2" xfId="3566"/>
    <cellStyle name="常规 2 3 4 6" xfId="3567"/>
    <cellStyle name="常规 2 2 3 3 4" xfId="3568"/>
    <cellStyle name="货币 4 6 2 2" xfId="3569"/>
    <cellStyle name="常规 2 2 3 4 3" xfId="3570"/>
    <cellStyle name="常规 2 2 3 4 3 2" xfId="3571"/>
    <cellStyle name="常规 2 3 3" xfId="3572"/>
    <cellStyle name="常规 2 4 4 6" xfId="3573"/>
    <cellStyle name="常规 2 2 3 5 2" xfId="3574"/>
    <cellStyle name="常规 2 2 3 6 2" xfId="3575"/>
    <cellStyle name="常规 2 2 3 7" xfId="3576"/>
    <cellStyle name="常规 2 2 4" xfId="3577"/>
    <cellStyle name="常规 2 4 3 7" xfId="3578"/>
    <cellStyle name="常规 2 2 4 2" xfId="3579"/>
    <cellStyle name="常规 2 2 4 2 2" xfId="3580"/>
    <cellStyle name="常规 2 2 4 3" xfId="3581"/>
    <cellStyle name="常规 2 2 4 3 2" xfId="3582"/>
    <cellStyle name="常规 2 2 4 4 2" xfId="3583"/>
    <cellStyle name="常规 2 2 4 5" xfId="3584"/>
    <cellStyle name="常规 2 2 5" xfId="3585"/>
    <cellStyle name="常规 2 2 5 2" xfId="3586"/>
    <cellStyle name="常规 2 2 5 2 2" xfId="3587"/>
    <cellStyle name="常规 2 2 5 3" xfId="3588"/>
    <cellStyle name="常规 2 2 5 3 2" xfId="3589"/>
    <cellStyle name="常规 2 2 5 4" xfId="3590"/>
    <cellStyle name="常规 2 2 5 4 2" xfId="3591"/>
    <cellStyle name="常规 2 2 5 5" xfId="3592"/>
    <cellStyle name="常规 2 2 7 3 2" xfId="3593"/>
    <cellStyle name="汇总 4 2" xfId="3594"/>
    <cellStyle name="常规 2 2 9 2" xfId="3595"/>
    <cellStyle name="常规 2 3 11" xfId="3596"/>
    <cellStyle name="常规 2 3 2" xfId="3597"/>
    <cellStyle name="常规 2 4 4 5" xfId="3598"/>
    <cellStyle name="常规 2 3 2 2" xfId="3599"/>
    <cellStyle name="常规 2 3 2 2 2" xfId="3600"/>
    <cellStyle name="常规 2 3 2 2 2 2" xfId="3601"/>
    <cellStyle name="常规 2 3 2 2 3" xfId="3602"/>
    <cellStyle name="常规 2 3 2 2 3 2" xfId="3603"/>
    <cellStyle name="常规 2 3 2 2 4 2" xfId="3604"/>
    <cellStyle name="常规 2 3 2 2 7" xfId="3605"/>
    <cellStyle name="常规 2 3 2 3" xfId="3606"/>
    <cellStyle name="常规_本级" xfId="3607"/>
    <cellStyle name="常规 2 3 2 3 2" xfId="3608"/>
    <cellStyle name="常规 2 3 2 3 2 2" xfId="3609"/>
    <cellStyle name="常规 2 3 2 3 4" xfId="3610"/>
    <cellStyle name="常规 2 3 2 4 2 2" xfId="3611"/>
    <cellStyle name="常规 2 3 2 4 3" xfId="3612"/>
    <cellStyle name="常规 2 3 2 4 3 2" xfId="3613"/>
    <cellStyle name="常规 2 3 2 4 4" xfId="3614"/>
    <cellStyle name="常规 2 3 2 4 4 2" xfId="3615"/>
    <cellStyle name="常规 2 3 2 5 2" xfId="3616"/>
    <cellStyle name="常规 2 3 2 6" xfId="3617"/>
    <cellStyle name="常规 2 3 2 6 2" xfId="3618"/>
    <cellStyle name="常规 2 3 2 7" xfId="3619"/>
    <cellStyle name="常规 2 3 2 7 2" xfId="3620"/>
    <cellStyle name="常规 2 3 2 8" xfId="3621"/>
    <cellStyle name="常规 2 3 3 2 2" xfId="3622"/>
    <cellStyle name="常规 2 3 3 3" xfId="3623"/>
    <cellStyle name="常规 2 3 3 3 2" xfId="3624"/>
    <cellStyle name="常规 2 3 3 5" xfId="3625"/>
    <cellStyle name="常规 2 3 3 5 2" xfId="3626"/>
    <cellStyle name="常规 2 3 3 7" xfId="3627"/>
    <cellStyle name="常规 2 3 4" xfId="3628"/>
    <cellStyle name="常规 2 3 4 2" xfId="3629"/>
    <cellStyle name="常规 2 3 4 3" xfId="3630"/>
    <cellStyle name="常规 2 3 4 4" xfId="3631"/>
    <cellStyle name="常规 2 3 4 5" xfId="3632"/>
    <cellStyle name="常规 2 3 5 4" xfId="3633"/>
    <cellStyle name="常规 2 4" xfId="3634"/>
    <cellStyle name="常规 2 4 10 2" xfId="3635"/>
    <cellStyle name="常规 2 4 11" xfId="3636"/>
    <cellStyle name="常规 2 4 2" xfId="3637"/>
    <cellStyle name="常规 2 4 2 2" xfId="3638"/>
    <cellStyle name="常规 2 4 2 2 2" xfId="3639"/>
    <cellStyle name="常规 2 4 2 2 2 2" xfId="3640"/>
    <cellStyle name="常规 2 4 2 2 3" xfId="3641"/>
    <cellStyle name="常规 2 4 2 2 4" xfId="3642"/>
    <cellStyle name="常规 2 4 2 2 5 2" xfId="3643"/>
    <cellStyle name="常规 2 4 2 2 6" xfId="3644"/>
    <cellStyle name="常规 2 4 2 2 7" xfId="3645"/>
    <cellStyle name="常规 2 4 2 3" xfId="3646"/>
    <cellStyle name="常规 2 4 2 3 2 2" xfId="3647"/>
    <cellStyle name="输出 2 2 2 2 2" xfId="3648"/>
    <cellStyle name="常规 7 2 3 3" xfId="3649"/>
    <cellStyle name="常规 2 4 2 3 3 2" xfId="3650"/>
    <cellStyle name="常规 2 4 2 3 4" xfId="3651"/>
    <cellStyle name="常规 2 4 2 3 5" xfId="3652"/>
    <cellStyle name="常规 2 4 2 6" xfId="3653"/>
    <cellStyle name="常规 2 4 2 7" xfId="3654"/>
    <cellStyle name="常规 2 4 3 2 2" xfId="3655"/>
    <cellStyle name="常规 2 4 3 3" xfId="3656"/>
    <cellStyle name="常规 2 4 3 3 2" xfId="3657"/>
    <cellStyle name="常规 2 4 3 4 2" xfId="3658"/>
    <cellStyle name="常规 2 4 4 2" xfId="3659"/>
    <cellStyle name="常规 2 4 4 2 2" xfId="3660"/>
    <cellStyle name="常规 2 4 4 3" xfId="3661"/>
    <cellStyle name="常规 2 4 4 3 2" xfId="3662"/>
    <cellStyle name="常规 2 4 4 4" xfId="3663"/>
    <cellStyle name="常规 2 4 4 4 2" xfId="3664"/>
    <cellStyle name="常规 2 4 5 3" xfId="3665"/>
    <cellStyle name="常规 2 4 5 4" xfId="3666"/>
    <cellStyle name="小数 5" xfId="3667"/>
    <cellStyle name="常规 2 5 2 3" xfId="3668"/>
    <cellStyle name="检查单元格 7" xfId="3669"/>
    <cellStyle name="常规 2 5 2 5" xfId="3670"/>
    <cellStyle name="检查单元格 9" xfId="3671"/>
    <cellStyle name="常规 2 5 3 2" xfId="3672"/>
    <cellStyle name="常规 2 5 3 3" xfId="3673"/>
    <cellStyle name="常规 2 5 4 2" xfId="3674"/>
    <cellStyle name="常规 2 5 4 3" xfId="3675"/>
    <cellStyle name="常规 2 6" xfId="3676"/>
    <cellStyle name="常规 2 6 2" xfId="3677"/>
    <cellStyle name="常规 2 6 2 2" xfId="3678"/>
    <cellStyle name="常规 2 6 4" xfId="3679"/>
    <cellStyle name="货币 2 2 3 3 2" xfId="3680"/>
    <cellStyle name="常规 2 7" xfId="3681"/>
    <cellStyle name="常规 2 7 3" xfId="3682"/>
    <cellStyle name="输入 2" xfId="3683"/>
    <cellStyle name="常规 2 8" xfId="3684"/>
    <cellStyle name="输入 2 2" xfId="3685"/>
    <cellStyle name="常规 2 8 2" xfId="3686"/>
    <cellStyle name="常规 27 2 2" xfId="3687"/>
    <cellStyle name="常规 27 3" xfId="3688"/>
    <cellStyle name="常规 29" xfId="3689"/>
    <cellStyle name="常规 34" xfId="3690"/>
    <cellStyle name="常规 29 2" xfId="3691"/>
    <cellStyle name="常规 3" xfId="3692"/>
    <cellStyle name="常规 3 10" xfId="3693"/>
    <cellStyle name="常规 3 11" xfId="3694"/>
    <cellStyle name="常规 3 2" xfId="3695"/>
    <cellStyle name="常规 3 2 2 2" xfId="3696"/>
    <cellStyle name="常规 3 2 2 2 2" xfId="3697"/>
    <cellStyle name="常规 3 2 2 3 2" xfId="3698"/>
    <cellStyle name="常规 3 2 2 6" xfId="3699"/>
    <cellStyle name="常规 3 2 2 6 2" xfId="3700"/>
    <cellStyle name="常规 3 2 3 2" xfId="3701"/>
    <cellStyle name="常规 3 2 3 3" xfId="3702"/>
    <cellStyle name="常规 3 2 4" xfId="3703"/>
    <cellStyle name="常规 3 2 4 3" xfId="3704"/>
    <cellStyle name="常规 3 2 4 3 2" xfId="3705"/>
    <cellStyle name="常规 3 2 4 4" xfId="3706"/>
    <cellStyle name="常规 3 2 4 4 2" xfId="3707"/>
    <cellStyle name="常规 3 3" xfId="3708"/>
    <cellStyle name="常规 3 3 2" xfId="3709"/>
    <cellStyle name="常规 3 3 3" xfId="3710"/>
    <cellStyle name="常规 3 3 4" xfId="3711"/>
    <cellStyle name="好 3 2 2 2" xfId="3712"/>
    <cellStyle name="常规 3 4 2 2" xfId="3713"/>
    <cellStyle name="汇总 2 3 4" xfId="3714"/>
    <cellStyle name="货币 2 2 2 5" xfId="3715"/>
    <cellStyle name="常规 3 4 3 2" xfId="3716"/>
    <cellStyle name="货币 2 2 3 5" xfId="3717"/>
    <cellStyle name="常规 3 4 4" xfId="3718"/>
    <cellStyle name="好 3 2 3 2" xfId="3719"/>
    <cellStyle name="常规 3 5" xfId="3720"/>
    <cellStyle name="常规 3 5 3" xfId="3721"/>
    <cellStyle name="常规 3 5 3 2" xfId="3722"/>
    <cellStyle name="常规 3 5 4" xfId="3723"/>
    <cellStyle name="货币 2 2 4 2 2" xfId="3724"/>
    <cellStyle name="常规 3 6 2 2" xfId="3725"/>
    <cellStyle name="常规 3 6 3" xfId="3726"/>
    <cellStyle name="常规 3 6 3 2" xfId="3727"/>
    <cellStyle name="常规 3 6 4" xfId="3728"/>
    <cellStyle name="货币 2 2 4 3 2" xfId="3729"/>
    <cellStyle name="常规 3 6 5" xfId="3730"/>
    <cellStyle name="常规 3 7" xfId="3731"/>
    <cellStyle name="常规 3 7 2" xfId="3732"/>
    <cellStyle name="常规 3 7 2 2" xfId="3733"/>
    <cellStyle name="常规 3 7 3 2" xfId="3734"/>
    <cellStyle name="常规 3 7 4" xfId="3735"/>
    <cellStyle name="货币 2 2 4 4 2" xfId="3736"/>
    <cellStyle name="常规 3 8" xfId="3737"/>
    <cellStyle name="好 2 2 2 2 2" xfId="3738"/>
    <cellStyle name="常规 3 8 2" xfId="3739"/>
    <cellStyle name="常规 3 9 2" xfId="3740"/>
    <cellStyle name="常规 3_收入总表2" xfId="3741"/>
    <cellStyle name="常规 4" xfId="3742"/>
    <cellStyle name="常规 4 2" xfId="3743"/>
    <cellStyle name="常规 4 2 10" xfId="3744"/>
    <cellStyle name="常规 4 2 11" xfId="3745"/>
    <cellStyle name="常规 4 2 2" xfId="3746"/>
    <cellStyle name="常规 4 4" xfId="3747"/>
    <cellStyle name="常规 4 2 2 2" xfId="3748"/>
    <cellStyle name="常规 4 4 2" xfId="3749"/>
    <cellStyle name="常规 6 4" xfId="3750"/>
    <cellStyle name="常规 4 2 2 2 2" xfId="3751"/>
    <cellStyle name="常规 6 4 2" xfId="3752"/>
    <cellStyle name="货币 3 2 2 5" xfId="3753"/>
    <cellStyle name="常规 4 2 2 2 3" xfId="3754"/>
    <cellStyle name="常规 6 4 3" xfId="3755"/>
    <cellStyle name="常规 4 2 2 2 5" xfId="3756"/>
    <cellStyle name="常规 4 2 2 2 6" xfId="3757"/>
    <cellStyle name="常规 4 2 2 3 2" xfId="3758"/>
    <cellStyle name="警告文本 2" xfId="3759"/>
    <cellStyle name="霓付 [0]_laroux" xfId="3760"/>
    <cellStyle name="常规 4 2 2 3 3" xfId="3761"/>
    <cellStyle name="警告文本 3" xfId="3762"/>
    <cellStyle name="常规 4 2 2 3 3 2" xfId="3763"/>
    <cellStyle name="警告文本 3 2" xfId="3764"/>
    <cellStyle name="常规 4 2 2 3 4" xfId="3765"/>
    <cellStyle name="警告文本 4" xfId="3766"/>
    <cellStyle name="常规 4 2 2 4 3 2" xfId="3767"/>
    <cellStyle name="常规 4 2 2 4 4" xfId="3768"/>
    <cellStyle name="常规 4 2 2 4 5" xfId="3769"/>
    <cellStyle name="常规 4 2 2 6 2" xfId="3770"/>
    <cellStyle name="常规 4 2 2 7 2" xfId="3771"/>
    <cellStyle name="常规 4 2 3" xfId="3772"/>
    <cellStyle name="常规 4 5" xfId="3773"/>
    <cellStyle name="常规 4 2 3 2" xfId="3774"/>
    <cellStyle name="常规 4 5 2" xfId="3775"/>
    <cellStyle name="常规 7 4" xfId="3776"/>
    <cellStyle name="常规 4 2 3 3" xfId="3777"/>
    <cellStyle name="常规 4 5 3" xfId="3778"/>
    <cellStyle name="常规 7 5" xfId="3779"/>
    <cellStyle name="常规 4 2 4" xfId="3780"/>
    <cellStyle name="常规 4 6" xfId="3781"/>
    <cellStyle name="常规 4 2 4 3" xfId="3782"/>
    <cellStyle name="常规 4 6 3" xfId="3783"/>
    <cellStyle name="常规 8 5" xfId="3784"/>
    <cellStyle name="常规 4 2 4 3 2" xfId="3785"/>
    <cellStyle name="常规 4 2 4 4 2" xfId="3786"/>
    <cellStyle name="常规 4 2 4 5" xfId="3787"/>
    <cellStyle name="常规 4 2 5" xfId="3788"/>
    <cellStyle name="常规 4 7" xfId="3789"/>
    <cellStyle name="常规 4 2 8" xfId="3790"/>
    <cellStyle name="常规 4 3" xfId="3791"/>
    <cellStyle name="常规 4 3 2 2" xfId="3792"/>
    <cellStyle name="常规 5 4 2" xfId="3793"/>
    <cellStyle name="常规 4 3 2 3" xfId="3794"/>
    <cellStyle name="常规 5 4 3" xfId="3795"/>
    <cellStyle name="常规 4 3 3" xfId="3796"/>
    <cellStyle name="常规 5 5" xfId="3797"/>
    <cellStyle name="常规 4 3 3 2" xfId="3798"/>
    <cellStyle name="常规 5 5 2" xfId="3799"/>
    <cellStyle name="常规 45 2" xfId="3800"/>
    <cellStyle name="常规 50 2" xfId="3801"/>
    <cellStyle name="常规 46" xfId="3802"/>
    <cellStyle name="常规 51" xfId="3803"/>
    <cellStyle name="常规 47" xfId="3804"/>
    <cellStyle name="常规 52" xfId="3805"/>
    <cellStyle name="常规 48 2" xfId="3806"/>
    <cellStyle name="常规 49 2" xfId="3807"/>
    <cellStyle name="常规 5" xfId="3808"/>
    <cellStyle name="常规 5 10" xfId="3809"/>
    <cellStyle name="常规 5 2" xfId="3810"/>
    <cellStyle name="常规 5 2 2" xfId="3811"/>
    <cellStyle name="常规 5 2 2 2" xfId="3812"/>
    <cellStyle name="常规 5 2 2 3" xfId="3813"/>
    <cellStyle name="常规 5 2 3" xfId="3814"/>
    <cellStyle name="常规 5 2 3 2" xfId="3815"/>
    <cellStyle name="常规 5 2 3 3" xfId="3816"/>
    <cellStyle name="常规 5 2 3 5" xfId="3817"/>
    <cellStyle name="常规 5 2 4" xfId="3818"/>
    <cellStyle name="常规 5 2 4 2" xfId="3819"/>
    <cellStyle name="常规 5 2 4 3" xfId="3820"/>
    <cellStyle name="常规 5 2 4 3 2" xfId="3821"/>
    <cellStyle name="常规 5 2 4 4 2" xfId="3822"/>
    <cellStyle name="检查单元格 2 2" xfId="3823"/>
    <cellStyle name="常规 5 2 4 5" xfId="3824"/>
    <cellStyle name="强调文字颜色 5 3 2 3 2" xfId="3825"/>
    <cellStyle name="检查单元格 3" xfId="3826"/>
    <cellStyle name="常规 5 2 5" xfId="3827"/>
    <cellStyle name="常规 5 2 5 2" xfId="3828"/>
    <cellStyle name="常规 5 2 6" xfId="3829"/>
    <cellStyle name="常规 5 2 6 2" xfId="3830"/>
    <cellStyle name="常规 5 2 7" xfId="3831"/>
    <cellStyle name="常规 5 2 7 2" xfId="3832"/>
    <cellStyle name="常规 5 2 8" xfId="3833"/>
    <cellStyle name="常规 5 3" xfId="3834"/>
    <cellStyle name="常规 5 3 2" xfId="3835"/>
    <cellStyle name="常规 5 3 2 2" xfId="3836"/>
    <cellStyle name="常规 5 3 3" xfId="3837"/>
    <cellStyle name="常规 5 3 3 2" xfId="3838"/>
    <cellStyle name="常规 5 4 2 2" xfId="3839"/>
    <cellStyle name="货币 4 2 2 5" xfId="3840"/>
    <cellStyle name="常规 5 4 3 2" xfId="3841"/>
    <cellStyle name="常规 5 4 6" xfId="3842"/>
    <cellStyle name="常规 5 5 3" xfId="3843"/>
    <cellStyle name="常规 5 5 3 2" xfId="3844"/>
    <cellStyle name="常规 5 6 4" xfId="3845"/>
    <cellStyle name="货币 2 2 6 3 2" xfId="3846"/>
    <cellStyle name="常规 5 6 5" xfId="3847"/>
    <cellStyle name="千位分隔 4 2 3 2 2" xfId="3848"/>
    <cellStyle name="常规 5 8 2" xfId="3849"/>
    <cellStyle name="好_全国友协2010年度中央部门决算（草案）" xfId="3850"/>
    <cellStyle name="千位分隔 4 2 3 3 2" xfId="3851"/>
    <cellStyle name="常规 5 9 2" xfId="3852"/>
    <cellStyle name="常规 55" xfId="3853"/>
    <cellStyle name="常规 60" xfId="3854"/>
    <cellStyle name="后继超级链接 2" xfId="3855"/>
    <cellStyle name="常规 56" xfId="3856"/>
    <cellStyle name="常规 61" xfId="3857"/>
    <cellStyle name="后继超级链接 3" xfId="3858"/>
    <cellStyle name="常规 59" xfId="3859"/>
    <cellStyle name="常规 64" xfId="3860"/>
    <cellStyle name="好 5 4" xfId="3861"/>
    <cellStyle name="常规 6" xfId="3862"/>
    <cellStyle name="常规 6 2" xfId="3863"/>
    <cellStyle name="常规 6 2 2" xfId="3864"/>
    <cellStyle name="常规 6 2 2 2" xfId="3865"/>
    <cellStyle name="千位分隔 4 4 4" xfId="3866"/>
    <cellStyle name="常规 6 2 2 2 2" xfId="3867"/>
    <cellStyle name="常规 6 2 2 3" xfId="3868"/>
    <cellStyle name="常规 6 2 3" xfId="3869"/>
    <cellStyle name="常规 6 2 3 2" xfId="3870"/>
    <cellStyle name="常规 6 2 3 3" xfId="3871"/>
    <cellStyle name="常规 6 2 4" xfId="3872"/>
    <cellStyle name="常规 6 2 5" xfId="3873"/>
    <cellStyle name="常规 6 3" xfId="3874"/>
    <cellStyle name="常规 6 3 2" xfId="3875"/>
    <cellStyle name="常规 6 3 2 2" xfId="3876"/>
    <cellStyle name="常规 7" xfId="3877"/>
    <cellStyle name="常规 7 2" xfId="3878"/>
    <cellStyle name="常规 79" xfId="3879"/>
    <cellStyle name="常规 8" xfId="3880"/>
    <cellStyle name="常规 8 2" xfId="3881"/>
    <cellStyle name="链接单元格 7" xfId="3882"/>
    <cellStyle name="常规 8 2 2 3" xfId="3883"/>
    <cellStyle name="常规 8 2 3 2" xfId="3884"/>
    <cellStyle name="货币 2 7 4 2" xfId="3885"/>
    <cellStyle name="常规 8 2 4" xfId="3886"/>
    <cellStyle name="货币 2 7 5" xfId="3887"/>
    <cellStyle name="常规 8 2 5" xfId="3888"/>
    <cellStyle name="常规 8 3 2 2" xfId="3889"/>
    <cellStyle name="计算 3 4" xfId="3890"/>
    <cellStyle name="常规 9" xfId="3891"/>
    <cellStyle name="常规_2002年全省财政基金预算收入计划表 2 2 2" xfId="3892"/>
    <cellStyle name="常规_2006年预算表" xfId="3893"/>
    <cellStyle name="常规_2007年云南省向人大报送政府收支预算表格式编制过程表" xfId="3894"/>
    <cellStyle name="常规_B12福建省6月决算 2" xfId="3895"/>
    <cellStyle name="常规_省级基金表样 2" xfId="3896"/>
    <cellStyle name="超级链接 2" xfId="3897"/>
    <cellStyle name="超级链接 2 2" xfId="3898"/>
    <cellStyle name="超级链接 2 2 2" xfId="3899"/>
    <cellStyle name="超级链接 2 2 3" xfId="3900"/>
    <cellStyle name="超级链接 2 3" xfId="3901"/>
    <cellStyle name="超级链接 2 3 2" xfId="3902"/>
    <cellStyle name="超级链接 3" xfId="3903"/>
    <cellStyle name="超级链接 3 2" xfId="3904"/>
    <cellStyle name="超级链接 3 2 2" xfId="3905"/>
    <cellStyle name="超级链接 3 3" xfId="3906"/>
    <cellStyle name="好 2 2" xfId="3907"/>
    <cellStyle name="好 2 2 2" xfId="3908"/>
    <cellStyle name="好 2 2 3" xfId="3909"/>
    <cellStyle name="好 2 2 3 2" xfId="3910"/>
    <cellStyle name="好 2 2 4" xfId="3911"/>
    <cellStyle name="好 3" xfId="3912"/>
    <cellStyle name="好 3 2" xfId="3913"/>
    <cellStyle name="好 3 2 2" xfId="3914"/>
    <cellStyle name="好 3 2 3" xfId="3915"/>
    <cellStyle name="好 3 2 4" xfId="3916"/>
    <cellStyle name="货币 2 2 4 2" xfId="3917"/>
    <cellStyle name="链接单元格 2 3 2" xfId="3918"/>
    <cellStyle name="好_5.中央部门决算（草案)-1" xfId="3919"/>
    <cellStyle name="后继超级链接 2 2" xfId="3920"/>
    <cellStyle name="后继超级链接 2 2 2" xfId="3921"/>
    <cellStyle name="后继超级链接 2 2 2 2" xfId="3922"/>
    <cellStyle name="后继超级链接 2 2 3" xfId="3923"/>
    <cellStyle name="后继超级链接 2 3 2" xfId="3924"/>
    <cellStyle name="后继超级链接 2 4" xfId="3925"/>
    <cellStyle name="货币 2 4 2 2" xfId="3926"/>
    <cellStyle name="汇总 2" xfId="3927"/>
    <cellStyle name="汇总 2 2" xfId="3928"/>
    <cellStyle name="汇总 2 2 2" xfId="3929"/>
    <cellStyle name="汇总 2 3" xfId="3930"/>
    <cellStyle name="汇总 2 3 2" xfId="3931"/>
    <cellStyle name="货币 2 2 2 3" xfId="3932"/>
    <cellStyle name="汇总 2 3 3" xfId="3933"/>
    <cellStyle name="货币 2 2 2 4" xfId="3934"/>
    <cellStyle name="警告文本 2 3 2" xfId="3935"/>
    <cellStyle name="汇总 3 2 2" xfId="3936"/>
    <cellStyle name="汇总 3 2 3" xfId="3937"/>
    <cellStyle name="警告文本 3 2 2" xfId="3938"/>
    <cellStyle name="汇总 3 3" xfId="3939"/>
    <cellStyle name="汇总 4 2 2" xfId="3940"/>
    <cellStyle name="货币 2 10" xfId="3941"/>
    <cellStyle name="货币 2 2" xfId="3942"/>
    <cellStyle name="货币 2 2 2 2" xfId="3943"/>
    <cellStyle name="货币 2 2 2 2 2" xfId="3944"/>
    <cellStyle name="货币 2 2 2 2 2 2" xfId="3945"/>
    <cellStyle name="货币 2 2 2 2 3" xfId="3946"/>
    <cellStyle name="货币 2 2 2 2 3 2" xfId="3947"/>
    <cellStyle name="货币 2 2 2 2 4" xfId="3948"/>
    <cellStyle name="货币 2 2 2 2 4 2" xfId="3949"/>
    <cellStyle name="货币 2 2 2 2 5" xfId="3950"/>
    <cellStyle name="货币 2 2 2 3 2 2" xfId="3951"/>
    <cellStyle name="货币 2 2 2 3 3" xfId="3952"/>
    <cellStyle name="货币 2 2 2 3 3 2" xfId="3953"/>
    <cellStyle name="货币 2 2 2 3 4" xfId="3954"/>
    <cellStyle name="货币 2 2 2 4 2" xfId="3955"/>
    <cellStyle name="货币 2 2 2 4 3" xfId="3956"/>
    <cellStyle name="货币 2 2 2 4 3 2" xfId="3957"/>
    <cellStyle name="货币 2 2 2 4 4 2" xfId="3958"/>
    <cellStyle name="货币 2 2 2 5 2" xfId="3959"/>
    <cellStyle name="货币 2 2 2 6" xfId="3960"/>
    <cellStyle name="货币 2 2 2 6 2" xfId="3961"/>
    <cellStyle name="货币 2 2 3" xfId="3962"/>
    <cellStyle name="链接单元格 2 2" xfId="3963"/>
    <cellStyle name="货币 2 2 3 2" xfId="3964"/>
    <cellStyle name="链接单元格 2 2 2" xfId="3965"/>
    <cellStyle name="货币 2 2 3 4 2" xfId="3966"/>
    <cellStyle name="货币 2 2 4" xfId="3967"/>
    <cellStyle name="链接单元格 2 3" xfId="3968"/>
    <cellStyle name="货币 2 2 4 3" xfId="3969"/>
    <cellStyle name="货币 2 2 4 5" xfId="3970"/>
    <cellStyle name="货币 2 2 5" xfId="3971"/>
    <cellStyle name="链接单元格 2 4" xfId="3972"/>
    <cellStyle name="货币 2 2 6" xfId="3973"/>
    <cellStyle name="货币 2 2 6 4" xfId="3974"/>
    <cellStyle name="货币 2 2 6 4 2" xfId="3975"/>
    <cellStyle name="货币 2 2 8" xfId="3976"/>
    <cellStyle name="货币 2 3 2" xfId="3977"/>
    <cellStyle name="货币 2 3 2 4 2" xfId="3978"/>
    <cellStyle name="货币 2 3 4" xfId="3979"/>
    <cellStyle name="链接单元格 3 3" xfId="3980"/>
    <cellStyle name="货币 2 3 5" xfId="3981"/>
    <cellStyle name="链接单元格 3 4" xfId="3982"/>
    <cellStyle name="货币 2 3 7" xfId="3983"/>
    <cellStyle name="货币 2 3 8" xfId="3984"/>
    <cellStyle name="货币 2 4" xfId="3985"/>
    <cellStyle name="货币 2 4 2" xfId="3986"/>
    <cellStyle name="货币 2 4 3" xfId="3987"/>
    <cellStyle name="链接单元格 4 2" xfId="3988"/>
    <cellStyle name="货币 2 4 4" xfId="3989"/>
    <cellStyle name="链接单元格 4 3" xfId="3990"/>
    <cellStyle name="货币 2 4 5" xfId="3991"/>
    <cellStyle name="货币 2 5" xfId="3992"/>
    <cellStyle name="货币 2 5 2" xfId="3993"/>
    <cellStyle name="货币 2 5 2 2" xfId="3994"/>
    <cellStyle name="货币 2 5 3" xfId="3995"/>
    <cellStyle name="链接单元格 5 2" xfId="3996"/>
    <cellStyle name="货币 2 5 4" xfId="3997"/>
    <cellStyle name="链接单元格 5 3" xfId="3998"/>
    <cellStyle name="货币 2 5 4 2" xfId="3999"/>
    <cellStyle name="货币 2 5 5" xfId="4000"/>
    <cellStyle name="货币 2 6 2 2" xfId="4001"/>
    <cellStyle name="货币 2 6 3 2" xfId="4002"/>
    <cellStyle name="货币 2 6 4" xfId="4003"/>
    <cellStyle name="货币 2 9" xfId="4004"/>
    <cellStyle name="计算 2 3 2 2 2" xfId="4005"/>
    <cellStyle name="货币 3 10" xfId="4006"/>
    <cellStyle name="检查单元格 4 3" xfId="4007"/>
    <cellStyle name="货币 3 2" xfId="4008"/>
    <cellStyle name="输入 2 5" xfId="4009"/>
    <cellStyle name="货币 3 2 2" xfId="4010"/>
    <cellStyle name="货币 3 2 2 2" xfId="4011"/>
    <cellStyle name="货币 3 2 2 2 2" xfId="4012"/>
    <cellStyle name="货币 3 2 2 3" xfId="4013"/>
    <cellStyle name="货币 3 2 2 3 2" xfId="4014"/>
    <cellStyle name="货币 3 2 2 4" xfId="4015"/>
    <cellStyle name="货币 3 2 2 4 2" xfId="4016"/>
    <cellStyle name="货币 3 2 3" xfId="4017"/>
    <cellStyle name="货币 3 2 3 2" xfId="4018"/>
    <cellStyle name="货币 3 2 3 2 2" xfId="4019"/>
    <cellStyle name="货币 3 2 3 4" xfId="4020"/>
    <cellStyle name="货币 3 2 4" xfId="4021"/>
    <cellStyle name="货币 3 2 4 2" xfId="4022"/>
    <cellStyle name="货币 3 2 4 2 2" xfId="4023"/>
    <cellStyle name="货币 3 2 4 3" xfId="4024"/>
    <cellStyle name="货币 3 2 4 4" xfId="4025"/>
    <cellStyle name="货币 3 2 5 2" xfId="4026"/>
    <cellStyle name="货币 3 2 6" xfId="4027"/>
    <cellStyle name="货币 3 2 6 2" xfId="4028"/>
    <cellStyle name="货币 3 3" xfId="4029"/>
    <cellStyle name="输入 3 5" xfId="4030"/>
    <cellStyle name="货币 3 3 2" xfId="4031"/>
    <cellStyle name="货币 3 3 2 2" xfId="4032"/>
    <cellStyle name="货币 3 3 3" xfId="4033"/>
    <cellStyle name="货币 3 3 3 2" xfId="4034"/>
    <cellStyle name="货币 3 3 4" xfId="4035"/>
    <cellStyle name="货币 3 3 5" xfId="4036"/>
    <cellStyle name="货币 3 4" xfId="4037"/>
    <cellStyle name="货币 3 4 4" xfId="4038"/>
    <cellStyle name="货币 3 4 4 2" xfId="4039"/>
    <cellStyle name="货币 3 4 5" xfId="4040"/>
    <cellStyle name="货币 3 5" xfId="4041"/>
    <cellStyle name="货币 3 5 2" xfId="4042"/>
    <cellStyle name="货币 3 5 3" xfId="4043"/>
    <cellStyle name="货币 3 5 3 2" xfId="4044"/>
    <cellStyle name="货币 3 5 4" xfId="4045"/>
    <cellStyle name="货币 3 7" xfId="4046"/>
    <cellStyle name="注释 6" xfId="4047"/>
    <cellStyle name="货币 3 7 2" xfId="4048"/>
    <cellStyle name="货币 3 8" xfId="4049"/>
    <cellStyle name="货币 3 8 2" xfId="4050"/>
    <cellStyle name="货币 3 9" xfId="4051"/>
    <cellStyle name="货币 3 9 2" xfId="4052"/>
    <cellStyle name="货币 4 10" xfId="4053"/>
    <cellStyle name="货币 4 2" xfId="4054"/>
    <cellStyle name="货币 4 2 2" xfId="4055"/>
    <cellStyle name="货币 4 2 2 2" xfId="4056"/>
    <cellStyle name="货币 4 2 2 2 2" xfId="4057"/>
    <cellStyle name="货币 4 2 2 3 2" xfId="4058"/>
    <cellStyle name="货币 4 2 2 4 2" xfId="4059"/>
    <cellStyle name="货币 4 2 3" xfId="4060"/>
    <cellStyle name="货币 4 2 3 2" xfId="4061"/>
    <cellStyle name="货币 4 2 3 2 2" xfId="4062"/>
    <cellStyle name="货币 4 2 3 3" xfId="4063"/>
    <cellStyle name="货币 4 2 3 4" xfId="4064"/>
    <cellStyle name="货币 4 2 4 2" xfId="4065"/>
    <cellStyle name="货币 4 2 4 3" xfId="4066"/>
    <cellStyle name="货币 4 2 4 4" xfId="4067"/>
    <cellStyle name="货币 4 2 4 4 2" xfId="4068"/>
    <cellStyle name="货币 4 2 5" xfId="4069"/>
    <cellStyle name="货币 4 2 5 2" xfId="4070"/>
    <cellStyle name="货币 4 2 6" xfId="4071"/>
    <cellStyle name="货币 4 2 6 2" xfId="4072"/>
    <cellStyle name="货币 4 2 7" xfId="4073"/>
    <cellStyle name="货币 4 3" xfId="4074"/>
    <cellStyle name="货币 4 3 2" xfId="4075"/>
    <cellStyle name="货币 4 3 2 2" xfId="4076"/>
    <cellStyle name="货币 4 3 3" xfId="4077"/>
    <cellStyle name="货币 4 3 3 2" xfId="4078"/>
    <cellStyle name="货币 4 3 4" xfId="4079"/>
    <cellStyle name="货币 4 3 4 2" xfId="4080"/>
    <cellStyle name="货币 4 3 5" xfId="4081"/>
    <cellStyle name="货币 4 4" xfId="4082"/>
    <cellStyle name="货币 4 4 2" xfId="4083"/>
    <cellStyle name="货币 4 4 2 2" xfId="4084"/>
    <cellStyle name="货币 4 4 3 2" xfId="4085"/>
    <cellStyle name="货币 4 4 4" xfId="4086"/>
    <cellStyle name="货币 4 4 4 2" xfId="4087"/>
    <cellStyle name="货币 4 4 5" xfId="4088"/>
    <cellStyle name="货币 4 5" xfId="4089"/>
    <cellStyle name="货币 4 5 3" xfId="4090"/>
    <cellStyle name="货币 4 5 4" xfId="4091"/>
    <cellStyle name="货币 4 7" xfId="4092"/>
    <cellStyle name="货币 4 8" xfId="4093"/>
    <cellStyle name="货币 4 8 2" xfId="4094"/>
    <cellStyle name="货币 4 9 2" xfId="4095"/>
    <cellStyle name="货币 5 2" xfId="4096"/>
    <cellStyle name="货币 5 3" xfId="4097"/>
    <cellStyle name="货币 5 4" xfId="4098"/>
    <cellStyle name="计算 2 3 3 2" xfId="4099"/>
    <cellStyle name="计算 2" xfId="4100"/>
    <cellStyle name="计算 2 2" xfId="4101"/>
    <cellStyle name="计算 2 2 2" xfId="4102"/>
    <cellStyle name="计算 2 2 2 2" xfId="4103"/>
    <cellStyle name="计算 2 2 2 2 2" xfId="4104"/>
    <cellStyle name="计算 2 2 3 2" xfId="4105"/>
    <cellStyle name="计算 2 3" xfId="4106"/>
    <cellStyle name="计算 2 3 2 2" xfId="4107"/>
    <cellStyle name="计算 2 3 2 3" xfId="4108"/>
    <cellStyle name="计算 2 3 4" xfId="4109"/>
    <cellStyle name="计算 2 3 5" xfId="4110"/>
    <cellStyle name="计算 2 5" xfId="4111"/>
    <cellStyle name="计算 2 5 2" xfId="4112"/>
    <cellStyle name="计算 2 6" xfId="4113"/>
    <cellStyle name="计算 2 7" xfId="4114"/>
    <cellStyle name="计算 3 2 2" xfId="4115"/>
    <cellStyle name="计算 3 2 2 2" xfId="4116"/>
    <cellStyle name="计算 3 2 2 2 2" xfId="4117"/>
    <cellStyle name="计算 3 2 2 3" xfId="4118"/>
    <cellStyle name="计算 3 2 3" xfId="4119"/>
    <cellStyle name="计算 3 2 3 2" xfId="4120"/>
    <cellStyle name="计算 3 2 4" xfId="4121"/>
    <cellStyle name="计算 3 3" xfId="4122"/>
    <cellStyle name="计算 3 3 2 2" xfId="4123"/>
    <cellStyle name="计算 3 3 3" xfId="4124"/>
    <cellStyle name="计算 3 4 2" xfId="4125"/>
    <cellStyle name="计算 3 5" xfId="4126"/>
    <cellStyle name="计算 4 2 2" xfId="4127"/>
    <cellStyle name="计算 4 2 2 2" xfId="4128"/>
    <cellStyle name="计算 4 2 3" xfId="4129"/>
    <cellStyle name="计算 4 3" xfId="4130"/>
    <cellStyle name="计算 5 2 2" xfId="4131"/>
    <cellStyle name="计算 5 2 2 2" xfId="4132"/>
    <cellStyle name="计算 5 3" xfId="4133"/>
    <cellStyle name="计算 5 4" xfId="4134"/>
    <cellStyle name="计算 6 3" xfId="4135"/>
    <cellStyle name="检查单元格 2 3" xfId="4136"/>
    <cellStyle name="检查单元格 2 4" xfId="4137"/>
    <cellStyle name="检查单元格 2 5" xfId="4138"/>
    <cellStyle name="检查单元格 2 6" xfId="4139"/>
    <cellStyle name="检查单元格 3 2" xfId="4140"/>
    <cellStyle name="检查单元格 3 3" xfId="4141"/>
    <cellStyle name="检查单元格 3 5" xfId="4142"/>
    <cellStyle name="检查单元格 4" xfId="4143"/>
    <cellStyle name="检查单元格 4 2" xfId="4144"/>
    <cellStyle name="检查单元格 4 4" xfId="4145"/>
    <cellStyle name="检查单元格 5" xfId="4146"/>
    <cellStyle name="检查单元格 5 2 2" xfId="4147"/>
    <cellStyle name="检查单元格 5 2 2 2" xfId="4148"/>
    <cellStyle name="检查单元格 5 2 3" xfId="4149"/>
    <cellStyle name="检查单元格 5 3" xfId="4150"/>
    <cellStyle name="检查单元格 5 3 2" xfId="4151"/>
    <cellStyle name="检查单元格 6 2 2" xfId="4152"/>
    <cellStyle name="检查单元格 7 2" xfId="4153"/>
    <cellStyle name="解释性文本 3 2" xfId="4154"/>
    <cellStyle name="解释性文本 4" xfId="4155"/>
    <cellStyle name="解释性文本 4 2" xfId="4156"/>
    <cellStyle name="解释性文本 4 2 2" xfId="4157"/>
    <cellStyle name="警告文本 2 2 2 2" xfId="4158"/>
    <cellStyle name="警告文本 2 2 3" xfId="4159"/>
    <cellStyle name="警告文本 2 4" xfId="4160"/>
    <cellStyle name="警告文本 3 2 2 2" xfId="4161"/>
    <cellStyle name="警告文本 3 3" xfId="4162"/>
    <cellStyle name="警告文本 4 2" xfId="4163"/>
    <cellStyle name="警告文本 4 2 2" xfId="4164"/>
    <cellStyle name="警告文本 4 3" xfId="4165"/>
    <cellStyle name="警告文本 5" xfId="4166"/>
    <cellStyle name="警告文本 5 2" xfId="4167"/>
    <cellStyle name="警告文本 5 2 2" xfId="4168"/>
    <cellStyle name="警告文本 5 3" xfId="4169"/>
    <cellStyle name="警告文本 6" xfId="4170"/>
    <cellStyle name="警告文本 6 2" xfId="4171"/>
    <cellStyle name="链接单元格 3" xfId="4172"/>
    <cellStyle name="链接单元格 4" xfId="4173"/>
    <cellStyle name="普通_97-917" xfId="4174"/>
    <cellStyle name="千分位[0]_BT (2)" xfId="4175"/>
    <cellStyle name="千位[0]_，" xfId="4176"/>
    <cellStyle name="千位_，" xfId="4177"/>
    <cellStyle name="千位分隔 10" xfId="4178"/>
    <cellStyle name="千位分隔 11" xfId="4179"/>
    <cellStyle name="千位分隔 2" xfId="4180"/>
    <cellStyle name="千位分隔 2 2" xfId="4181"/>
    <cellStyle name="千位分隔 2 2 2" xfId="4182"/>
    <cellStyle name="千位分隔 2 2 2 2" xfId="4183"/>
    <cellStyle name="千位分隔 2 2 2 2 2" xfId="4184"/>
    <cellStyle name="千位分隔 2 2 2 3" xfId="4185"/>
    <cellStyle name="千位分隔 2 2 2 3 2" xfId="4186"/>
    <cellStyle name="千位分隔 2 2 2 4" xfId="4187"/>
    <cellStyle name="千位分隔 2 2 2 4 2" xfId="4188"/>
    <cellStyle name="千位分隔 2 2 2 5" xfId="4189"/>
    <cellStyle name="千位分隔 2 2 2 5 2" xfId="4190"/>
    <cellStyle name="千位分隔 2 2 2 6" xfId="4191"/>
    <cellStyle name="千位分隔 2 2 3" xfId="4192"/>
    <cellStyle name="千位分隔 2 2 3 2" xfId="4193"/>
    <cellStyle name="千位分隔 2 2 3 2 2" xfId="4194"/>
    <cellStyle name="千位分隔 2 2 3 3" xfId="4195"/>
    <cellStyle name="千位分隔 2 2 3 3 2" xfId="4196"/>
    <cellStyle name="千位分隔 2 2 3 4" xfId="4197"/>
    <cellStyle name="千位分隔 2 2 3 5" xfId="4198"/>
    <cellStyle name="千位分隔 2 2 4" xfId="4199"/>
    <cellStyle name="千位分隔 2 2 4 2 2" xfId="4200"/>
    <cellStyle name="强调文字颜色 3 2" xfId="4201"/>
    <cellStyle name="千位分隔 2 2 4 3 2" xfId="4202"/>
    <cellStyle name="强调文字颜色 4 2" xfId="4203"/>
    <cellStyle name="千位分隔 2 2 4 4 2" xfId="4204"/>
    <cellStyle name="强调文字颜色 5 2" xfId="4205"/>
    <cellStyle name="千位分隔 2 2 5" xfId="4206"/>
    <cellStyle name="千位分隔 2 2 5 2" xfId="4207"/>
    <cellStyle name="千位分隔 2 2 6" xfId="4208"/>
    <cellStyle name="千位分隔 2 2 6 2" xfId="4209"/>
    <cellStyle name="千位分隔 2 2 7" xfId="4210"/>
    <cellStyle name="千位分隔 2 2 7 2" xfId="4211"/>
    <cellStyle name="千位分隔 2 3" xfId="4212"/>
    <cellStyle name="千位分隔 2 3 2" xfId="4213"/>
    <cellStyle name="千位分隔 2 3 2 2" xfId="4214"/>
    <cellStyle name="千位分隔 2 3 3" xfId="4215"/>
    <cellStyle name="千位分隔 2 3 3 2" xfId="4216"/>
    <cellStyle name="千位分隔 2 3 4" xfId="4217"/>
    <cellStyle name="千位分隔 2 3 4 2" xfId="4218"/>
    <cellStyle name="千位分隔 2 3 5" xfId="4219"/>
    <cellStyle name="千位分隔 2 3 5 2" xfId="4220"/>
    <cellStyle name="千位分隔 2 3 6" xfId="4221"/>
    <cellStyle name="千位分隔 2 4" xfId="4222"/>
    <cellStyle name="千位分隔 2 4 2" xfId="4223"/>
    <cellStyle name="千位分隔 2 4 2 2" xfId="4224"/>
    <cellStyle name="千位分隔 2 4 3" xfId="4225"/>
    <cellStyle name="千位分隔 2 4 3 2" xfId="4226"/>
    <cellStyle name="千位分隔 2 4 4" xfId="4227"/>
    <cellStyle name="千位分隔 2 4 5" xfId="4228"/>
    <cellStyle name="千位分隔 2 5" xfId="4229"/>
    <cellStyle name="千位分隔 2 5 2" xfId="4230"/>
    <cellStyle name="千位分隔 2 5 2 2" xfId="4231"/>
    <cellStyle name="千位分隔 2 5 3" xfId="4232"/>
    <cellStyle name="千位分隔 2 5 3 2" xfId="4233"/>
    <cellStyle name="千位分隔 2 5 4" xfId="4234"/>
    <cellStyle name="千位分隔 2 5 4 2" xfId="4235"/>
    <cellStyle name="千位分隔 2 5 5" xfId="4236"/>
    <cellStyle name="千位分隔 2 6" xfId="4237"/>
    <cellStyle name="千位分隔 2 6 2" xfId="4238"/>
    <cellStyle name="千位分隔 2 7" xfId="4239"/>
    <cellStyle name="千位分隔 2 7 2" xfId="4240"/>
    <cellStyle name="千位分隔 2 8" xfId="4241"/>
    <cellStyle name="千位分隔 2 8 2" xfId="4242"/>
    <cellStyle name="千位分隔 2 9" xfId="4243"/>
    <cellStyle name="千位分隔 3" xfId="4244"/>
    <cellStyle name="千位分隔 3 10" xfId="4245"/>
    <cellStyle name="千位分隔 3 11" xfId="4246"/>
    <cellStyle name="千位分隔 3 2" xfId="4247"/>
    <cellStyle name="千位分隔 3 2 2" xfId="4248"/>
    <cellStyle name="千位分隔 3 2 2 2" xfId="4249"/>
    <cellStyle name="强调文字颜色 3 2 5" xfId="4250"/>
    <cellStyle name="千位分隔 3 2 2 2 2" xfId="4251"/>
    <cellStyle name="强调文字颜色 3 2 5 2" xfId="4252"/>
    <cellStyle name="千位分隔 3 2 2 3" xfId="4253"/>
    <cellStyle name="强调文字颜色 3 2 6" xfId="4254"/>
    <cellStyle name="千位分隔 3 2 2 3 2" xfId="4255"/>
    <cellStyle name="千位分隔 3 2 2 4" xfId="4256"/>
    <cellStyle name="强调文字颜色 3 2 7" xfId="4257"/>
    <cellStyle name="千位分隔 3 2 2 4 2" xfId="4258"/>
    <cellStyle name="千位分隔 3 2 2 5" xfId="4259"/>
    <cellStyle name="千位分隔 3 2 3" xfId="4260"/>
    <cellStyle name="千位分隔 3 2 3 2" xfId="4261"/>
    <cellStyle name="强调文字颜色 3 3 5" xfId="4262"/>
    <cellStyle name="千位分隔 3 2 3 2 2" xfId="4263"/>
    <cellStyle name="千位分隔 3 2 3 3" xfId="4264"/>
    <cellStyle name="千位分隔 3 2 3 3 2" xfId="4265"/>
    <cellStyle name="千位分隔 3 2 4" xfId="4266"/>
    <cellStyle name="千位分隔 3 2 4 2" xfId="4267"/>
    <cellStyle name="千位分隔 3 2 4 2 2" xfId="4268"/>
    <cellStyle name="千位分隔 3 2 4 3" xfId="4269"/>
    <cellStyle name="千位分隔 3 2 4 3 2" xfId="4270"/>
    <cellStyle name="千位分隔 3 2 4 4 2" xfId="4271"/>
    <cellStyle name="千位分隔 3 2 4 5" xfId="4272"/>
    <cellStyle name="千位分隔 3 2 5" xfId="4273"/>
    <cellStyle name="千位分隔 3 2 5 2" xfId="4274"/>
    <cellStyle name="千位分隔 3 2 6" xfId="4275"/>
    <cellStyle name="千位分隔 3 2 6 2" xfId="4276"/>
    <cellStyle name="千位分隔 3 2 7" xfId="4277"/>
    <cellStyle name="千位分隔 3 2 7 2" xfId="4278"/>
    <cellStyle name="千位分隔 3 3" xfId="4279"/>
    <cellStyle name="千位分隔 3 3 2" xfId="4280"/>
    <cellStyle name="千位分隔 3 3 2 2" xfId="4281"/>
    <cellStyle name="强调文字颜色 4 2 5" xfId="4282"/>
    <cellStyle name="千位分隔 3 3 3" xfId="4283"/>
    <cellStyle name="千位分隔 3 3 3 2" xfId="4284"/>
    <cellStyle name="强调文字颜色 4 3 5" xfId="4285"/>
    <cellStyle name="千位分隔 3 3 4" xfId="4286"/>
    <cellStyle name="千位分隔 3 3 4 2" xfId="4287"/>
    <cellStyle name="千位分隔 3 3 5" xfId="4288"/>
    <cellStyle name="千位分隔 3 4" xfId="4289"/>
    <cellStyle name="千位分隔 3 4 2" xfId="4290"/>
    <cellStyle name="输出 6" xfId="4291"/>
    <cellStyle name="千位分隔 3 4 2 2" xfId="4292"/>
    <cellStyle name="强调文字颜色 5 2 5" xfId="4293"/>
    <cellStyle name="输出 6 2" xfId="4294"/>
    <cellStyle name="千位分隔 3 4 3" xfId="4295"/>
    <cellStyle name="输出 7" xfId="4296"/>
    <cellStyle name="千位分隔 3 4 3 2" xfId="4297"/>
    <cellStyle name="强调文字颜色 5 3 5" xfId="4298"/>
    <cellStyle name="输出 7 2" xfId="4299"/>
    <cellStyle name="千位分隔 3 4 4" xfId="4300"/>
    <cellStyle name="输出 8" xfId="4301"/>
    <cellStyle name="千位分隔 3 4 4 2" xfId="4302"/>
    <cellStyle name="千位分隔 3 4 5" xfId="4303"/>
    <cellStyle name="输出 9" xfId="4304"/>
    <cellStyle name="千位分隔 3 5" xfId="4305"/>
    <cellStyle name="千位分隔 3 5 2" xfId="4306"/>
    <cellStyle name="千位分隔 3 5 2 2" xfId="4307"/>
    <cellStyle name="强调文字颜色 6 2 5" xfId="4308"/>
    <cellStyle name="千位分隔 3 5 3" xfId="4309"/>
    <cellStyle name="千位分隔 3 5 3 2" xfId="4310"/>
    <cellStyle name="强调文字颜色 6 3 5" xfId="4311"/>
    <cellStyle name="千位分隔 3 5 4" xfId="4312"/>
    <cellStyle name="千位分隔 3 6" xfId="4313"/>
    <cellStyle name="千位分隔 3 6 2" xfId="4314"/>
    <cellStyle name="千位分隔 3 6 2 2" xfId="4315"/>
    <cellStyle name="千位分隔 3 6 3" xfId="4316"/>
    <cellStyle name="千位分隔 3 6 3 2" xfId="4317"/>
    <cellStyle name="注释 2 2 2 4" xfId="4318"/>
    <cellStyle name="千位分隔 3 6 4" xfId="4319"/>
    <cellStyle name="千位分隔 3 6 4 2" xfId="4320"/>
    <cellStyle name="千位分隔 3 6 5" xfId="4321"/>
    <cellStyle name="千位分隔 3 7" xfId="4322"/>
    <cellStyle name="千位分隔 3 7 2" xfId="4323"/>
    <cellStyle name="千位分隔 3 8" xfId="4324"/>
    <cellStyle name="千位分隔 3 8 2" xfId="4325"/>
    <cellStyle name="千位分隔 3 9" xfId="4326"/>
    <cellStyle name="千位分隔 3 9 2" xfId="4327"/>
    <cellStyle name="千位分隔 4" xfId="4328"/>
    <cellStyle name="千位分隔 4 10" xfId="4329"/>
    <cellStyle name="千位分隔 4 2" xfId="4330"/>
    <cellStyle name="千位分隔 4 2 2" xfId="4331"/>
    <cellStyle name="千位分隔 4 2 2 2" xfId="4332"/>
    <cellStyle name="千位分隔 4 2 2 2 2" xfId="4333"/>
    <cellStyle name="千位分隔 4 2 2 3" xfId="4334"/>
    <cellStyle name="千位分隔 4 2 2 3 2" xfId="4335"/>
    <cellStyle name="千位分隔 4 2 2 4" xfId="4336"/>
    <cellStyle name="千位分隔 4 2 2 4 2" xfId="4337"/>
    <cellStyle name="千位分隔 4 2 2 5" xfId="4338"/>
    <cellStyle name="千位分隔 4 2 3" xfId="4339"/>
    <cellStyle name="千位分隔 4 2 4" xfId="4340"/>
    <cellStyle name="千位分隔 4 2 4 2" xfId="4341"/>
    <cellStyle name="千位分隔 4 2 4 2 2" xfId="4342"/>
    <cellStyle name="千位分隔 4 2 4 3" xfId="4343"/>
    <cellStyle name="千位分隔 4 2 4 3 2" xfId="4344"/>
    <cellStyle name="适中 6" xfId="4345"/>
    <cellStyle name="千位分隔 4 2 4 4 2" xfId="4346"/>
    <cellStyle name="千位分隔 4 2 4 5" xfId="4347"/>
    <cellStyle name="千位分隔 4 2 5" xfId="4348"/>
    <cellStyle name="千位分隔 4 2 5 2" xfId="4349"/>
    <cellStyle name="千位分隔 4 2 6" xfId="4350"/>
    <cellStyle name="千位分隔 4 2 6 2" xfId="4351"/>
    <cellStyle name="千位分隔 4 2 7" xfId="4352"/>
    <cellStyle name="千位分隔 4 2 7 2" xfId="4353"/>
    <cellStyle name="千位分隔 4 2 8" xfId="4354"/>
    <cellStyle name="千位分隔 4 3" xfId="4355"/>
    <cellStyle name="千位分隔 4 3 2" xfId="4356"/>
    <cellStyle name="千位分隔 4 3 2 2" xfId="4357"/>
    <cellStyle name="千位分隔 4 3 4" xfId="4358"/>
    <cellStyle name="千位分隔 4 3 4 2" xfId="4359"/>
    <cellStyle name="千位分隔 4 3 5" xfId="4360"/>
    <cellStyle name="千位分隔 4 4" xfId="4361"/>
    <cellStyle name="千位分隔 4 4 2" xfId="4362"/>
    <cellStyle name="千位分隔 4 4 2 2" xfId="4363"/>
    <cellStyle name="千位分隔 4 4 3" xfId="4364"/>
    <cellStyle name="千位分隔 4 4 3 2" xfId="4365"/>
    <cellStyle name="千位分隔 4 4 4 2" xfId="4366"/>
    <cellStyle name="千位分隔 4 4 5" xfId="4367"/>
    <cellStyle name="千位分隔 4 5" xfId="4368"/>
    <cellStyle name="千位分隔 4 5 2" xfId="4369"/>
    <cellStyle name="千位分隔 4 5 2 2" xfId="4370"/>
    <cellStyle name="千位分隔 4 5 3" xfId="4371"/>
    <cellStyle name="千位分隔 4 5 3 2" xfId="4372"/>
    <cellStyle name="千位分隔 4 5 4" xfId="4373"/>
    <cellStyle name="千位分隔 4 6" xfId="4374"/>
    <cellStyle name="千位分隔 4 6 2" xfId="4375"/>
    <cellStyle name="千位分隔 4 6 2 2" xfId="4376"/>
    <cellStyle name="千位分隔 4 6 3" xfId="4377"/>
    <cellStyle name="千位分隔 4 6 3 2" xfId="4378"/>
    <cellStyle name="千位分隔 4 6 4" xfId="4379"/>
    <cellStyle name="千位分隔 4 6 4 2" xfId="4380"/>
    <cellStyle name="千位分隔 4 6 5" xfId="4381"/>
    <cellStyle name="千位分隔 4 7" xfId="4382"/>
    <cellStyle name="千位分隔 4 7 2" xfId="4383"/>
    <cellStyle name="千位分隔 4 8" xfId="4384"/>
    <cellStyle name="千位分隔 4 8 2" xfId="4385"/>
    <cellStyle name="千位分隔 4 9" xfId="4386"/>
    <cellStyle name="千位分隔 4 9 2" xfId="4387"/>
    <cellStyle name="千位分隔 5" xfId="4388"/>
    <cellStyle name="千位分隔 5 2" xfId="4389"/>
    <cellStyle name="千位分隔 5 2 2" xfId="4390"/>
    <cellStyle name="千位分隔 5 3" xfId="4391"/>
    <cellStyle name="千位分隔 5 3 2" xfId="4392"/>
    <cellStyle name="千位分隔 5 4" xfId="4393"/>
    <cellStyle name="千位分隔 5 4 2" xfId="4394"/>
    <cellStyle name="千位分隔 5 5" xfId="4395"/>
    <cellStyle name="千位分隔 6" xfId="4396"/>
    <cellStyle name="千位分隔 6 2" xfId="4397"/>
    <cellStyle name="千位分隔 6 2 2" xfId="4398"/>
    <cellStyle name="千位分隔 6 3" xfId="4399"/>
    <cellStyle name="千位分隔 6 3 2" xfId="4400"/>
    <cellStyle name="千位分隔 6 4" xfId="4401"/>
    <cellStyle name="千位分隔 7" xfId="4402"/>
    <cellStyle name="千位分隔 7 2" xfId="4403"/>
    <cellStyle name="千位分隔 8" xfId="4404"/>
    <cellStyle name="千位分隔 8 2" xfId="4405"/>
    <cellStyle name="千位分隔 9" xfId="4406"/>
    <cellStyle name="千位分隔 9 2" xfId="4407"/>
    <cellStyle name="钎霖_laroux" xfId="4408"/>
    <cellStyle name="强调文字颜色 1 2" xfId="4409"/>
    <cellStyle name="强调文字颜色 1 2 2" xfId="4410"/>
    <cellStyle name="强调文字颜色 1 2 2 2" xfId="4411"/>
    <cellStyle name="强调文字颜色 1 2 2 2 2" xfId="4412"/>
    <cellStyle name="强调文字颜色 1 2 2 2 2 2" xfId="4413"/>
    <cellStyle name="强调文字颜色 1 2 2 2 3" xfId="4414"/>
    <cellStyle name="强调文字颜色 1 2 2 3 2" xfId="4415"/>
    <cellStyle name="强调文字颜色 1 2 2 4" xfId="4416"/>
    <cellStyle name="强调文字颜色 1 2 3" xfId="4417"/>
    <cellStyle name="强调文字颜色 1 2 3 2" xfId="4418"/>
    <cellStyle name="强调文字颜色 1 2 3 3" xfId="4419"/>
    <cellStyle name="强调文字颜色 1 2 3 4" xfId="4420"/>
    <cellStyle name="强调文字颜色 1 2 3 5" xfId="4421"/>
    <cellStyle name="强调文字颜色 1 2 4" xfId="4422"/>
    <cellStyle name="强调文字颜色 1 2 4 2" xfId="4423"/>
    <cellStyle name="强调文字颜色 1 2 4 2 2" xfId="4424"/>
    <cellStyle name="强调文字颜色 1 2 4 3" xfId="4425"/>
    <cellStyle name="强调文字颜色 1 2 5" xfId="4426"/>
    <cellStyle name="强调文字颜色 1 2 5 2" xfId="4427"/>
    <cellStyle name="强调文字颜色 1 2 6" xfId="4428"/>
    <cellStyle name="强调文字颜色 1 2 7" xfId="4429"/>
    <cellStyle name="强调文字颜色 1 3" xfId="4430"/>
    <cellStyle name="强调文字颜色 1 3 2" xfId="4431"/>
    <cellStyle name="强调文字颜色 1 3 2 2" xfId="4432"/>
    <cellStyle name="强调文字颜色 1 3 2 2 2 2" xfId="4433"/>
    <cellStyle name="强调文字颜色 1 3 2 2 3" xfId="4434"/>
    <cellStyle name="强调文字颜色 1 3 2 3" xfId="4435"/>
    <cellStyle name="强调文字颜色 1 3 2 3 2" xfId="4436"/>
    <cellStyle name="强调文字颜色 1 3 2 4" xfId="4437"/>
    <cellStyle name="强调文字颜色 1 3 3 2" xfId="4438"/>
    <cellStyle name="强调文字颜色 1 3 3 3" xfId="4439"/>
    <cellStyle name="强调文字颜色 1 3 4" xfId="4440"/>
    <cellStyle name="强调文字颜色 1 3 4 2" xfId="4441"/>
    <cellStyle name="强调文字颜色 1 3 5" xfId="4442"/>
    <cellStyle name="强调文字颜色 1 4" xfId="4443"/>
    <cellStyle name="强调文字颜色 1 4 2" xfId="4444"/>
    <cellStyle name="强调文字颜色 1 4 2 2" xfId="4445"/>
    <cellStyle name="强调文字颜色 1 4 2 2 2" xfId="4446"/>
    <cellStyle name="强调文字颜色 1 4 2 3" xfId="4447"/>
    <cellStyle name="强调文字颜色 1 4 3" xfId="4448"/>
    <cellStyle name="强调文字颜色 1 4 3 2" xfId="4449"/>
    <cellStyle name="强调文字颜色 1 4 4" xfId="4450"/>
    <cellStyle name="强调文字颜色 1 5" xfId="4451"/>
    <cellStyle name="强调文字颜色 1 5 2" xfId="4452"/>
    <cellStyle name="强调文字颜色 1 5 2 2" xfId="4453"/>
    <cellStyle name="强调文字颜色 1 5 2 2 2" xfId="4454"/>
    <cellStyle name="强调文字颜色 1 5 2 3" xfId="4455"/>
    <cellStyle name="强调文字颜色 1 5 3" xfId="4456"/>
    <cellStyle name="强调文字颜色 1 5 3 2" xfId="4457"/>
    <cellStyle name="强调文字颜色 1 5 4" xfId="4458"/>
    <cellStyle name="强调文字颜色 1 6" xfId="4459"/>
    <cellStyle name="强调文字颜色 1 6 2" xfId="4460"/>
    <cellStyle name="强调文字颜色 1 6 2 2" xfId="4461"/>
    <cellStyle name="强调文字颜色 1 6 3" xfId="4462"/>
    <cellStyle name="强调文字颜色 1 7" xfId="4463"/>
    <cellStyle name="强调文字颜色 1 7 2" xfId="4464"/>
    <cellStyle name="强调文字颜色 1 8" xfId="4465"/>
    <cellStyle name="强调文字颜色 1 9" xfId="4466"/>
    <cellStyle name="强调文字颜色 2 2" xfId="4467"/>
    <cellStyle name="强调文字颜色 2 2 2" xfId="4468"/>
    <cellStyle name="强调文字颜色 2 2 3" xfId="4469"/>
    <cellStyle name="强调文字颜色 2 2 4" xfId="4470"/>
    <cellStyle name="强调文字颜色 2 2 5" xfId="4471"/>
    <cellStyle name="强调文字颜色 2 2 6" xfId="4472"/>
    <cellStyle name="强调文字颜色 2 2 7" xfId="4473"/>
    <cellStyle name="强调文字颜色 2 3" xfId="4474"/>
    <cellStyle name="强调文字颜色 2 3 2" xfId="4475"/>
    <cellStyle name="强调文字颜色 2 3 2 2" xfId="4476"/>
    <cellStyle name="强调文字颜色 2 3 2 2 2" xfId="4477"/>
    <cellStyle name="强调文字颜色 2 3 2 2 2 2" xfId="4478"/>
    <cellStyle name="强调文字颜色 2 3 2 2 3" xfId="4479"/>
    <cellStyle name="强调文字颜色 2 3 2 3" xfId="4480"/>
    <cellStyle name="强调文字颜色 2 3 2 3 2" xfId="4481"/>
    <cellStyle name="强调文字颜色 2 3 2 4" xfId="4482"/>
    <cellStyle name="强调文字颜色 2 3 3" xfId="4483"/>
    <cellStyle name="强调文字颜色 2 3 3 2" xfId="4484"/>
    <cellStyle name="强调文字颜色 2 3 3 2 2" xfId="4485"/>
    <cellStyle name="强调文字颜色 2 3 3 3" xfId="4486"/>
    <cellStyle name="强调文字颜色 2 3 4" xfId="4487"/>
    <cellStyle name="强调文字颜色 2 3 4 2" xfId="4488"/>
    <cellStyle name="强调文字颜色 2 3 5" xfId="4489"/>
    <cellStyle name="强调文字颜色 2 4" xfId="4490"/>
    <cellStyle name="强调文字颜色 2 4 2" xfId="4491"/>
    <cellStyle name="强调文字颜色 2 4 2 2" xfId="4492"/>
    <cellStyle name="强调文字颜色 2 4 2 2 2" xfId="4493"/>
    <cellStyle name="强调文字颜色 2 4 2 3" xfId="4494"/>
    <cellStyle name="强调文字颜色 2 4 3" xfId="4495"/>
    <cellStyle name="强调文字颜色 2 4 3 2" xfId="4496"/>
    <cellStyle name="强调文字颜色 2 4 4" xfId="4497"/>
    <cellStyle name="强调文字颜色 2 5" xfId="4498"/>
    <cellStyle name="强调文字颜色 2 5 2" xfId="4499"/>
    <cellStyle name="强调文字颜色 2 5 2 2" xfId="4500"/>
    <cellStyle name="强调文字颜色 2 5 2 2 2" xfId="4501"/>
    <cellStyle name="强调文字颜色 2 5 2 3" xfId="4502"/>
    <cellStyle name="强调文字颜色 2 5 3" xfId="4503"/>
    <cellStyle name="强调文字颜色 2 5 3 2" xfId="4504"/>
    <cellStyle name="强调文字颜色 2 5 4" xfId="4505"/>
    <cellStyle name="强调文字颜色 2 6" xfId="4506"/>
    <cellStyle name="强调文字颜色 2 6 2" xfId="4507"/>
    <cellStyle name="强调文字颜色 2 6 2 2" xfId="4508"/>
    <cellStyle name="强调文字颜色 2 6 3" xfId="4509"/>
    <cellStyle name="强调文字颜色 2 7" xfId="4510"/>
    <cellStyle name="强调文字颜色 2 7 2" xfId="4511"/>
    <cellStyle name="强调文字颜色 2 8" xfId="4512"/>
    <cellStyle name="强调文字颜色 2 9" xfId="4513"/>
    <cellStyle name="强调文字颜色 3 2 2" xfId="4514"/>
    <cellStyle name="强调文字颜色 3 2 2 2" xfId="4515"/>
    <cellStyle name="强调文字颜色 3 2 2 2 2" xfId="4516"/>
    <cellStyle name="强调文字颜色 3 2 2 2 2 2" xfId="4517"/>
    <cellStyle name="强调文字颜色 3 2 2 2 3" xfId="4518"/>
    <cellStyle name="强调文字颜色 3 2 2 3" xfId="4519"/>
    <cellStyle name="强调文字颜色 3 2 2 3 2" xfId="4520"/>
    <cellStyle name="强调文字颜色 3 2 2 4" xfId="4521"/>
    <cellStyle name="强调文字颜色 3 2 3" xfId="4522"/>
    <cellStyle name="强调文字颜色 3 2 3 2" xfId="4523"/>
    <cellStyle name="强调文字颜色 3 2 3 2 2" xfId="4524"/>
    <cellStyle name="强调文字颜色 3 2 3 2 2 2" xfId="4525"/>
    <cellStyle name="强调文字颜色 3 2 3 2 3" xfId="4526"/>
    <cellStyle name="强调文字颜色 3 2 3 3" xfId="4527"/>
    <cellStyle name="强调文字颜色 3 2 3 3 2" xfId="4528"/>
    <cellStyle name="强调文字颜色 3 2 3 4" xfId="4529"/>
    <cellStyle name="强调文字颜色 3 2 3 5" xfId="4530"/>
    <cellStyle name="强调文字颜色 3 2 4" xfId="4531"/>
    <cellStyle name="强调文字颜色 3 2 4 2" xfId="4532"/>
    <cellStyle name="强调文字颜色 3 2 4 2 2" xfId="4533"/>
    <cellStyle name="强调文字颜色 3 2 4 3" xfId="4534"/>
    <cellStyle name="强调文字颜色 3 3" xfId="4535"/>
    <cellStyle name="强调文字颜色 3 3 2" xfId="4536"/>
    <cellStyle name="强调文字颜色 3 3 2 2" xfId="4537"/>
    <cellStyle name="强调文字颜色 3 3 2 2 2" xfId="4538"/>
    <cellStyle name="强调文字颜色 3 3 2 2 2 2" xfId="4539"/>
    <cellStyle name="强调文字颜色 3 3 2 2 3" xfId="4540"/>
    <cellStyle name="强调文字颜色 3 3 2 3" xfId="4541"/>
    <cellStyle name="强调文字颜色 3 3 2 3 2" xfId="4542"/>
    <cellStyle name="强调文字颜色 3 3 2 4" xfId="4543"/>
    <cellStyle name="强调文字颜色 3 3 3" xfId="4544"/>
    <cellStyle name="强调文字颜色 3 3 3 2" xfId="4545"/>
    <cellStyle name="强调文字颜色 3 3 3 2 2" xfId="4546"/>
    <cellStyle name="强调文字颜色 3 3 3 3" xfId="4547"/>
    <cellStyle name="强调文字颜色 3 3 4" xfId="4548"/>
    <cellStyle name="强调文字颜色 3 3 4 2" xfId="4549"/>
    <cellStyle name="强调文字颜色 3 4" xfId="4550"/>
    <cellStyle name="强调文字颜色 3 4 2" xfId="4551"/>
    <cellStyle name="强调文字颜色 3 4 2 2" xfId="4552"/>
    <cellStyle name="强调文字颜色 3 4 2 2 2" xfId="4553"/>
    <cellStyle name="强调文字颜色 3 4 3" xfId="4554"/>
    <cellStyle name="强调文字颜色 3 4 3 2" xfId="4555"/>
    <cellStyle name="强调文字颜色 3 4 4" xfId="4556"/>
    <cellStyle name="强调文字颜色 3 5" xfId="4557"/>
    <cellStyle name="强调文字颜色 3 5 2" xfId="4558"/>
    <cellStyle name="强调文字颜色 3 5 2 2" xfId="4559"/>
    <cellStyle name="强调文字颜色 3 5 2 2 2" xfId="4560"/>
    <cellStyle name="强调文字颜色 3 5 2 3" xfId="4561"/>
    <cellStyle name="强调文字颜色 3 5 3" xfId="4562"/>
    <cellStyle name="强调文字颜色 3 5 3 2" xfId="4563"/>
    <cellStyle name="强调文字颜色 3 5 4" xfId="4564"/>
    <cellStyle name="强调文字颜色 3 6" xfId="4565"/>
    <cellStyle name="强调文字颜色 3 6 2" xfId="4566"/>
    <cellStyle name="强调文字颜色 3 6 2 2" xfId="4567"/>
    <cellStyle name="强调文字颜色 3 6 3" xfId="4568"/>
    <cellStyle name="强调文字颜色 3 7" xfId="4569"/>
    <cellStyle name="强调文字颜色 3 7 2" xfId="4570"/>
    <cellStyle name="强调文字颜色 3 8" xfId="4571"/>
    <cellStyle name="强调文字颜色 3 9" xfId="4572"/>
    <cellStyle name="强调文字颜色 4 2 2" xfId="4573"/>
    <cellStyle name="强调文字颜色 4 2 2 2" xfId="4574"/>
    <cellStyle name="强调文字颜色 4 2 2 2 2" xfId="4575"/>
    <cellStyle name="强调文字颜色 4 2 2 2 2 2" xfId="4576"/>
    <cellStyle name="强调文字颜色 4 2 2 2 3" xfId="4577"/>
    <cellStyle name="强调文字颜色 4 2 2 3" xfId="4578"/>
    <cellStyle name="强调文字颜色 4 2 2 4" xfId="4579"/>
    <cellStyle name="强调文字颜色 4 2 3" xfId="4580"/>
    <cellStyle name="强调文字颜色 4 2 3 5" xfId="4581"/>
    <cellStyle name="强调文字颜色 4 2 4" xfId="4582"/>
    <cellStyle name="强调文字颜色 4 2 4 2" xfId="4583"/>
    <cellStyle name="强调文字颜色 4 2 4 2 2" xfId="4584"/>
    <cellStyle name="强调文字颜色 4 2 4 3" xfId="4585"/>
    <cellStyle name="强调文字颜色 4 2 5 2" xfId="4586"/>
    <cellStyle name="强调文字颜色 4 2 6" xfId="4587"/>
    <cellStyle name="强调文字颜色 4 2 7" xfId="4588"/>
    <cellStyle name="强调文字颜色 4 3" xfId="4589"/>
    <cellStyle name="强调文字颜色 4 3 2" xfId="4590"/>
    <cellStyle name="强调文字颜色 4 3 2 2" xfId="4591"/>
    <cellStyle name="强调文字颜色 4 3 2 2 2" xfId="4592"/>
    <cellStyle name="强调文字颜色 4 3 2 2 2 2" xfId="4593"/>
    <cellStyle name="强调文字颜色 4 3 2 2 3" xfId="4594"/>
    <cellStyle name="强调文字颜色 4 3 2 3" xfId="4595"/>
    <cellStyle name="强调文字颜色 4 3 2 3 2" xfId="4596"/>
    <cellStyle name="强调文字颜色 4 3 2 4" xfId="4597"/>
    <cellStyle name="强调文字颜色 4 3 3" xfId="4598"/>
    <cellStyle name="强调文字颜色 4 3 3 2" xfId="4599"/>
    <cellStyle name="强调文字颜色 4 3 3 2 2" xfId="4600"/>
    <cellStyle name="强调文字颜色 4 3 3 3" xfId="4601"/>
    <cellStyle name="强调文字颜色 4 3 4" xfId="4602"/>
    <cellStyle name="强调文字颜色 4 3 4 2" xfId="4603"/>
    <cellStyle name="强调文字颜色 4 4" xfId="4604"/>
    <cellStyle name="强调文字颜色 4 4 2" xfId="4605"/>
    <cellStyle name="强调文字颜色 4 4 2 2" xfId="4606"/>
    <cellStyle name="强调文字颜色 4 4 2 2 2" xfId="4607"/>
    <cellStyle name="强调文字颜色 4 4 2 3" xfId="4608"/>
    <cellStyle name="强调文字颜色 4 4 3" xfId="4609"/>
    <cellStyle name="强调文字颜色 4 4 3 2" xfId="4610"/>
    <cellStyle name="强调文字颜色 4 4 4" xfId="4611"/>
    <cellStyle name="强调文字颜色 4 5" xfId="4612"/>
    <cellStyle name="强调文字颜色 4 5 2" xfId="4613"/>
    <cellStyle name="强调文字颜色 4 5 2 2" xfId="4614"/>
    <cellStyle name="强调文字颜色 4 5 2 2 2" xfId="4615"/>
    <cellStyle name="强调文字颜色 4 5 2 3" xfId="4616"/>
    <cellStyle name="强调文字颜色 4 5 3" xfId="4617"/>
    <cellStyle name="强调文字颜色 4 5 3 2" xfId="4618"/>
    <cellStyle name="强调文字颜色 4 5 4" xfId="4619"/>
    <cellStyle name="强调文字颜色 4 6" xfId="4620"/>
    <cellStyle name="强调文字颜色 4 6 2" xfId="4621"/>
    <cellStyle name="强调文字颜色 4 6 2 2" xfId="4622"/>
    <cellStyle name="强调文字颜色 4 6 3" xfId="4623"/>
    <cellStyle name="强调文字颜色 4 7" xfId="4624"/>
    <cellStyle name="强调文字颜色 4 7 2" xfId="4625"/>
    <cellStyle name="强调文字颜色 4 8" xfId="4626"/>
    <cellStyle name="强调文字颜色 4 9" xfId="4627"/>
    <cellStyle name="强调文字颜色 5 2 2" xfId="4628"/>
    <cellStyle name="强调文字颜色 5 2 2 2" xfId="4629"/>
    <cellStyle name="强调文字颜色 5 2 2 2 2" xfId="4630"/>
    <cellStyle name="强调文字颜色 5 2 2 2 2 2" xfId="4631"/>
    <cellStyle name="强调文字颜色 5 2 2 2 3" xfId="4632"/>
    <cellStyle name="强调文字颜色 5 2 2 3" xfId="4633"/>
    <cellStyle name="强调文字颜色 5 2 2 3 2" xfId="4634"/>
    <cellStyle name="强调文字颜色 5 2 2 4" xfId="4635"/>
    <cellStyle name="强调文字颜色 5 2 3 2" xfId="4636"/>
    <cellStyle name="强调文字颜色 5 2 3 2 2" xfId="4637"/>
    <cellStyle name="强调文字颜色 5 2 3 2 2 2" xfId="4638"/>
    <cellStyle name="强调文字颜色 5 2 3 2 3" xfId="4639"/>
    <cellStyle name="强调文字颜色 5 2 3 3" xfId="4640"/>
    <cellStyle name="强调文字颜色 5 2 3 3 2" xfId="4641"/>
    <cellStyle name="强调文字颜色 5 2 3 4" xfId="4642"/>
    <cellStyle name="强调文字颜色 5 2 3 5" xfId="4643"/>
    <cellStyle name="强调文字颜色 5 2 4" xfId="4644"/>
    <cellStyle name="强调文字颜色 5 2 4 2" xfId="4645"/>
    <cellStyle name="强调文字颜色 5 2 4 2 2" xfId="4646"/>
    <cellStyle name="强调文字颜色 5 2 4 3" xfId="4647"/>
    <cellStyle name="强调文字颜色 5 2 5 2" xfId="4648"/>
    <cellStyle name="输出 6 2 2" xfId="4649"/>
    <cellStyle name="强调文字颜色 5 2 6" xfId="4650"/>
    <cellStyle name="输出 6 3" xfId="4651"/>
    <cellStyle name="强调文字颜色 5 2 7" xfId="4652"/>
    <cellStyle name="强调文字颜色 5 3" xfId="4653"/>
    <cellStyle name="强调文字颜色 5 3 2" xfId="4654"/>
    <cellStyle name="强调文字颜色 5 3 2 2" xfId="4655"/>
    <cellStyle name="强调文字颜色 5 3 2 2 2" xfId="4656"/>
    <cellStyle name="强调文字颜色 5 3 2 2 2 2" xfId="4657"/>
    <cellStyle name="强调文字颜色 5 3 2 2 3" xfId="4658"/>
    <cellStyle name="强调文字颜色 5 3 2 3" xfId="4659"/>
    <cellStyle name="强调文字颜色 5 3 2 4" xfId="4660"/>
    <cellStyle name="强调文字颜色 5 3 3" xfId="4661"/>
    <cellStyle name="强调文字颜色 5 3 3 2" xfId="4662"/>
    <cellStyle name="强调文字颜色 5 3 3 2 2" xfId="4663"/>
    <cellStyle name="强调文字颜色 5 3 3 3" xfId="4664"/>
    <cellStyle name="强调文字颜色 5 3 4" xfId="4665"/>
    <cellStyle name="强调文字颜色 5 3 4 2" xfId="4666"/>
    <cellStyle name="强调文字颜色 5 4" xfId="4667"/>
    <cellStyle name="强调文字颜色 5 4 2" xfId="4668"/>
    <cellStyle name="强调文字颜色 5 4 2 2" xfId="4669"/>
    <cellStyle name="强调文字颜色 5 4 2 2 2" xfId="4670"/>
    <cellStyle name="强调文字颜色 5 4 2 3" xfId="4671"/>
    <cellStyle name="强调文字颜色 5 4 3" xfId="4672"/>
    <cellStyle name="强调文字颜色 5 4 3 2" xfId="4673"/>
    <cellStyle name="强调文字颜色 5 4 4" xfId="4674"/>
    <cellStyle name="强调文字颜色 5 5" xfId="4675"/>
    <cellStyle name="强调文字颜色 5 5 2 2" xfId="4676"/>
    <cellStyle name="强调文字颜色 5 5 2 2 2" xfId="4677"/>
    <cellStyle name="强调文字颜色 5 5 2 3" xfId="4678"/>
    <cellStyle name="强调文字颜色 5 5 3" xfId="4679"/>
    <cellStyle name="强调文字颜色 5 5 3 2" xfId="4680"/>
    <cellStyle name="强调文字颜色 5 5 4" xfId="4681"/>
    <cellStyle name="强调文字颜色 5 6" xfId="4682"/>
    <cellStyle name="强调文字颜色 5 6 2" xfId="4683"/>
    <cellStyle name="强调文字颜色 5 6 2 2" xfId="4684"/>
    <cellStyle name="强调文字颜色 5 6 3" xfId="4685"/>
    <cellStyle name="强调文字颜色 5 7 2" xfId="4686"/>
    <cellStyle name="强调文字颜色 5 8" xfId="4687"/>
    <cellStyle name="强调文字颜色 5 9" xfId="4688"/>
    <cellStyle name="强调文字颜色 6 2" xfId="4689"/>
    <cellStyle name="强调文字颜色 6 2 2" xfId="4690"/>
    <cellStyle name="强调文字颜色 6 2 2 2" xfId="4691"/>
    <cellStyle name="强调文字颜色 6 2 2 2 2" xfId="4692"/>
    <cellStyle name="强调文字颜色 6 2 2 2 2 2" xfId="4693"/>
    <cellStyle name="强调文字颜色 6 2 2 2 3" xfId="4694"/>
    <cellStyle name="强调文字颜色 6 2 2 3" xfId="4695"/>
    <cellStyle name="强调文字颜色 6 2 2 3 2" xfId="4696"/>
    <cellStyle name="强调文字颜色 6 2 2 4" xfId="4697"/>
    <cellStyle name="强调文字颜色 6 2 3" xfId="4698"/>
    <cellStyle name="强调文字颜色 6 2 3 2" xfId="4699"/>
    <cellStyle name="强调文字颜色 6 2 3 2 2" xfId="4700"/>
    <cellStyle name="强调文字颜色 6 2 3 2 2 2" xfId="4701"/>
    <cellStyle name="强调文字颜色 6 2 3 2 3" xfId="4702"/>
    <cellStyle name="强调文字颜色 6 2 3 3" xfId="4703"/>
    <cellStyle name="强调文字颜色 6 2 3 3 2" xfId="4704"/>
    <cellStyle name="强调文字颜色 6 2 3 4" xfId="4705"/>
    <cellStyle name="强调文字颜色 6 2 3 5" xfId="4706"/>
    <cellStyle name="强调文字颜色 6 2 4" xfId="4707"/>
    <cellStyle name="强调文字颜色 6 2 4 2" xfId="4708"/>
    <cellStyle name="强调文字颜色 6 2 4 2 2" xfId="4709"/>
    <cellStyle name="强调文字颜色 6 2 4 3" xfId="4710"/>
    <cellStyle name="强调文字颜色 6 2 5 2" xfId="4711"/>
    <cellStyle name="强调文字颜色 6 2 6" xfId="4712"/>
    <cellStyle name="强调文字颜色 6 2 7" xfId="4713"/>
    <cellStyle name="强调文字颜色 6 3" xfId="4714"/>
    <cellStyle name="强调文字颜色 6 3 2" xfId="4715"/>
    <cellStyle name="强调文字颜色 6 3 2 2" xfId="4716"/>
    <cellStyle name="强调文字颜色 6 3 2 2 2" xfId="4717"/>
    <cellStyle name="强调文字颜色 6 3 2 2 2 2" xfId="4718"/>
    <cellStyle name="强调文字颜色 6 3 2 2 3" xfId="4719"/>
    <cellStyle name="强调文字颜色 6 3 2 3" xfId="4720"/>
    <cellStyle name="强调文字颜色 6 3 2 3 2" xfId="4721"/>
    <cellStyle name="强调文字颜色 6 3 2 4" xfId="4722"/>
    <cellStyle name="强调文字颜色 6 3 3" xfId="4723"/>
    <cellStyle name="强调文字颜色 6 3 3 2" xfId="4724"/>
    <cellStyle name="强调文字颜色 6 3 3 2 2" xfId="4725"/>
    <cellStyle name="强调文字颜色 6 3 3 3" xfId="4726"/>
    <cellStyle name="强调文字颜色 6 3 4" xfId="4727"/>
    <cellStyle name="强调文字颜色 6 3 4 2" xfId="4728"/>
    <cellStyle name="强调文字颜色 6 4" xfId="4729"/>
    <cellStyle name="强调文字颜色 6 4 2" xfId="4730"/>
    <cellStyle name="强调文字颜色 6 4 2 2" xfId="4731"/>
    <cellStyle name="强调文字颜色 6 4 2 2 2" xfId="4732"/>
    <cellStyle name="强调文字颜色 6 4 2 3" xfId="4733"/>
    <cellStyle name="强调文字颜色 6 4 3" xfId="4734"/>
    <cellStyle name="强调文字颜色 6 4 3 2" xfId="4735"/>
    <cellStyle name="强调文字颜色 6 4 4" xfId="4736"/>
    <cellStyle name="强调文字颜色 6 5" xfId="4737"/>
    <cellStyle name="强调文字颜色 6 5 2" xfId="4738"/>
    <cellStyle name="强调文字颜色 6 5 2 2" xfId="4739"/>
    <cellStyle name="强调文字颜色 6 5 2 2 2" xfId="4740"/>
    <cellStyle name="强调文字颜色 6 5 2 3" xfId="4741"/>
    <cellStyle name="强调文字颜色 6 5 3" xfId="4742"/>
    <cellStyle name="强调文字颜色 6 5 3 2" xfId="4743"/>
    <cellStyle name="强调文字颜色 6 5 4" xfId="4744"/>
    <cellStyle name="强调文字颜色 6 6" xfId="4745"/>
    <cellStyle name="强调文字颜色 6 6 2" xfId="4746"/>
    <cellStyle name="强调文字颜色 6 6 2 2" xfId="4747"/>
    <cellStyle name="强调文字颜色 6 6 3" xfId="4748"/>
    <cellStyle name="强调文字颜色 6 7" xfId="4749"/>
    <cellStyle name="强调文字颜色 6 7 2" xfId="4750"/>
    <cellStyle name="强调文字颜色 6 8" xfId="4751"/>
    <cellStyle name="强调文字颜色 6 9" xfId="4752"/>
    <cellStyle name="适中 2" xfId="4753"/>
    <cellStyle name="适中 2 2" xfId="4754"/>
    <cellStyle name="适中 2 2 2" xfId="4755"/>
    <cellStyle name="适中 2 2 2 2" xfId="4756"/>
    <cellStyle name="适中 2 2 2 2 2" xfId="4757"/>
    <cellStyle name="适中 2 2 2 3" xfId="4758"/>
    <cellStyle name="适中 2 2 3" xfId="4759"/>
    <cellStyle name="适中 2 2 3 2" xfId="4760"/>
    <cellStyle name="适中 2 2 4" xfId="4761"/>
    <cellStyle name="适中 2 3" xfId="4762"/>
    <cellStyle name="适中 2 3 2" xfId="4763"/>
    <cellStyle name="适中 2 3 2 2" xfId="4764"/>
    <cellStyle name="适中 2 3 3" xfId="4765"/>
    <cellStyle name="适中 2 4" xfId="4766"/>
    <cellStyle name="适中 2 4 2" xfId="4767"/>
    <cellStyle name="适中 2 5" xfId="4768"/>
    <cellStyle name="适中 3" xfId="4769"/>
    <cellStyle name="适中 3 2" xfId="4770"/>
    <cellStyle name="适中 3 2 2" xfId="4771"/>
    <cellStyle name="适中 3 2 2 3" xfId="4772"/>
    <cellStyle name="适中 3 2 3" xfId="4773"/>
    <cellStyle name="适中 3 2 3 2" xfId="4774"/>
    <cellStyle name="适中 3 2 4" xfId="4775"/>
    <cellStyle name="适中 3 3" xfId="4776"/>
    <cellStyle name="适中 3 3 2" xfId="4777"/>
    <cellStyle name="适中 3 3 2 2" xfId="4778"/>
    <cellStyle name="适中 3 3 3" xfId="4779"/>
    <cellStyle name="适中 3 4" xfId="4780"/>
    <cellStyle name="适中 3 4 2" xfId="4781"/>
    <cellStyle name="适中 3 5" xfId="4782"/>
    <cellStyle name="适中 4" xfId="4783"/>
    <cellStyle name="适中 4 2" xfId="4784"/>
    <cellStyle name="适中 4 2 2" xfId="4785"/>
    <cellStyle name="适中 4 2 2 2" xfId="4786"/>
    <cellStyle name="适中 4 2 3" xfId="4787"/>
    <cellStyle name="适中 4 3" xfId="4788"/>
    <cellStyle name="适中 4 3 2" xfId="4789"/>
    <cellStyle name="适中 4 4" xfId="4790"/>
    <cellStyle name="适中 5" xfId="4791"/>
    <cellStyle name="适中 5 2" xfId="4792"/>
    <cellStyle name="适中 5 2 2" xfId="4793"/>
    <cellStyle name="适中 5 2 2 2" xfId="4794"/>
    <cellStyle name="适中 5 2 3" xfId="4795"/>
    <cellStyle name="适中 5 3" xfId="4796"/>
    <cellStyle name="适中 5 3 2" xfId="4797"/>
    <cellStyle name="适中 5 4" xfId="4798"/>
    <cellStyle name="适中 6 2" xfId="4799"/>
    <cellStyle name="适中 6 2 2" xfId="4800"/>
    <cellStyle name="适中 6 3" xfId="4801"/>
    <cellStyle name="适中 7" xfId="4802"/>
    <cellStyle name="适中 7 2" xfId="4803"/>
    <cellStyle name="适中 8" xfId="4804"/>
    <cellStyle name="输出 2" xfId="4805"/>
    <cellStyle name="输出 2 2" xfId="4806"/>
    <cellStyle name="输出 2 2 2" xfId="4807"/>
    <cellStyle name="输出 2 2 2 2" xfId="4808"/>
    <cellStyle name="输出 2 2 2 3" xfId="4809"/>
    <cellStyle name="输出 2 2 3" xfId="4810"/>
    <cellStyle name="输出 2 2 3 2" xfId="4811"/>
    <cellStyle name="输出 2 2 4" xfId="4812"/>
    <cellStyle name="输出 2 3" xfId="4813"/>
    <cellStyle name="输出 2 3 2" xfId="4814"/>
    <cellStyle name="输出 2 3 2 2" xfId="4815"/>
    <cellStyle name="输出 2 3 2 2 2" xfId="4816"/>
    <cellStyle name="输出 2 3 3" xfId="4817"/>
    <cellStyle name="输出 2 3 3 2" xfId="4818"/>
    <cellStyle name="输出 2 4" xfId="4819"/>
    <cellStyle name="输出 2 4 2" xfId="4820"/>
    <cellStyle name="输出 2 4 2 2" xfId="4821"/>
    <cellStyle name="输出 2 4 3" xfId="4822"/>
    <cellStyle name="输出 2 5" xfId="4823"/>
    <cellStyle name="输出 2 5 2" xfId="4824"/>
    <cellStyle name="输出 2 6" xfId="4825"/>
    <cellStyle name="输出 2 7" xfId="4826"/>
    <cellStyle name="输出 3" xfId="4827"/>
    <cellStyle name="输出 3 2" xfId="4828"/>
    <cellStyle name="输出 3 2 2" xfId="4829"/>
    <cellStyle name="输出 3 2 2 2" xfId="4830"/>
    <cellStyle name="输出 3 2 2 2 2" xfId="4831"/>
    <cellStyle name="输出 3 2 3" xfId="4832"/>
    <cellStyle name="输出 3 2 3 2" xfId="4833"/>
    <cellStyle name="输出 3 2 4" xfId="4834"/>
    <cellStyle name="输出 3 3" xfId="4835"/>
    <cellStyle name="输出 3 3 2" xfId="4836"/>
    <cellStyle name="输出 3 3 2 2" xfId="4837"/>
    <cellStyle name="输出 3 3 3" xfId="4838"/>
    <cellStyle name="输出 3 4" xfId="4839"/>
    <cellStyle name="输出 3 4 2" xfId="4840"/>
    <cellStyle name="输出 3 5" xfId="4841"/>
    <cellStyle name="输出 4" xfId="4842"/>
    <cellStyle name="输出 4 2" xfId="4843"/>
    <cellStyle name="输出 4 2 2" xfId="4844"/>
    <cellStyle name="输出 4 2 2 2" xfId="4845"/>
    <cellStyle name="输出 4 2 3" xfId="4846"/>
    <cellStyle name="输出 4 3" xfId="4847"/>
    <cellStyle name="输出 4 3 2" xfId="4848"/>
    <cellStyle name="输出 4 4" xfId="4849"/>
    <cellStyle name="输出 5" xfId="4850"/>
    <cellStyle name="输出 5 2" xfId="4851"/>
    <cellStyle name="输出 5 2 2" xfId="4852"/>
    <cellStyle name="输出 5 2 2 2" xfId="4853"/>
    <cellStyle name="输出 5 2 3" xfId="4854"/>
    <cellStyle name="输出 5 3" xfId="4855"/>
    <cellStyle name="输出 5 3 2" xfId="4856"/>
    <cellStyle name="输出 5 4" xfId="4857"/>
    <cellStyle name="输入 2 2 2" xfId="4858"/>
    <cellStyle name="输入 2 2 2 2" xfId="4859"/>
    <cellStyle name="输入 2 2 2 2 2" xfId="4860"/>
    <cellStyle name="输入 2 2 3" xfId="4861"/>
    <cellStyle name="输入 2 2 3 2" xfId="4862"/>
    <cellStyle name="输入 2 2 4" xfId="4863"/>
    <cellStyle name="输入 2 3" xfId="4864"/>
    <cellStyle name="输入 2 3 2" xfId="4865"/>
    <cellStyle name="输入 2 3 2 2" xfId="4866"/>
    <cellStyle name="输入 2 3 3" xfId="4867"/>
    <cellStyle name="输入 2 4" xfId="4868"/>
    <cellStyle name="输入 2 4 2" xfId="4869"/>
    <cellStyle name="输入 3 2" xfId="4870"/>
    <cellStyle name="输入 3 2 2" xfId="4871"/>
    <cellStyle name="输入 3 2 2 2" xfId="4872"/>
    <cellStyle name="输入 3 2 2 2 2" xfId="4873"/>
    <cellStyle name="输入 3 2 2 3" xfId="4874"/>
    <cellStyle name="输入 3 2 3" xfId="4875"/>
    <cellStyle name="输入 3 2 3 2" xfId="4876"/>
    <cellStyle name="输入 3 2 4" xfId="4877"/>
    <cellStyle name="输入 3 3" xfId="4878"/>
    <cellStyle name="输入 3 3 2 2" xfId="4879"/>
    <cellStyle name="输入 3 3 3" xfId="4880"/>
    <cellStyle name="输入 3 4" xfId="4881"/>
    <cellStyle name="输入 3 4 2" xfId="4882"/>
    <cellStyle name="输入 4" xfId="4883"/>
    <cellStyle name="输入 4 2" xfId="4884"/>
    <cellStyle name="输入 4 2 2" xfId="4885"/>
    <cellStyle name="输入 4 2 2 2" xfId="4886"/>
    <cellStyle name="输入 4 2 3" xfId="4887"/>
    <cellStyle name="输入 4 3" xfId="4888"/>
    <cellStyle name="输入 4 3 2" xfId="4889"/>
    <cellStyle name="输入 4 4" xfId="4890"/>
    <cellStyle name="输入 5" xfId="4891"/>
    <cellStyle name="输入 5 2" xfId="4892"/>
    <cellStyle name="输入 5 2 2" xfId="4893"/>
    <cellStyle name="输入 6 3" xfId="4894"/>
    <cellStyle name="输入 5 2 2 2" xfId="4895"/>
    <cellStyle name="输入 5 2 3" xfId="4896"/>
    <cellStyle name="输入 5 3" xfId="4897"/>
    <cellStyle name="输入 5 3 2" xfId="4898"/>
    <cellStyle name="注释 4" xfId="4899"/>
    <cellStyle name="输入 5 4" xfId="4900"/>
    <cellStyle name="输入 6" xfId="4901"/>
    <cellStyle name="输入 6 2" xfId="4902"/>
    <cellStyle name="输入 6 2 2" xfId="4903"/>
    <cellStyle name="输入 7" xfId="4904"/>
    <cellStyle name="输入 7 2" xfId="4905"/>
    <cellStyle name="注释 3" xfId="4906"/>
    <cellStyle name="输入 8" xfId="4907"/>
    <cellStyle name="数字" xfId="4908"/>
    <cellStyle name="数字 2" xfId="4909"/>
    <cellStyle name="数字 2 2" xfId="4910"/>
    <cellStyle name="数字 2 2 2" xfId="4911"/>
    <cellStyle name="数字 2 2 2 2" xfId="4912"/>
    <cellStyle name="数字 2 2 3" xfId="4913"/>
    <cellStyle name="数字 2 3" xfId="4914"/>
    <cellStyle name="数字 2 3 2" xfId="4915"/>
    <cellStyle name="数字 2 4" xfId="4916"/>
    <cellStyle name="数字 3" xfId="4917"/>
    <cellStyle name="数字 3 2" xfId="4918"/>
    <cellStyle name="数字 3 2 2" xfId="4919"/>
    <cellStyle name="数字 3 3" xfId="4920"/>
    <cellStyle name="数字 4" xfId="4921"/>
    <cellStyle name="数字 4 2" xfId="4922"/>
    <cellStyle name="数字 5" xfId="4923"/>
    <cellStyle name="未定义" xfId="4924"/>
    <cellStyle name="未定义 2" xfId="4925"/>
    <cellStyle name="小数 2" xfId="4926"/>
    <cellStyle name="小数 2 2" xfId="4927"/>
    <cellStyle name="小数 2 2 2" xfId="4928"/>
    <cellStyle name="小数 2 2 2 2" xfId="4929"/>
    <cellStyle name="小数 2 2 3" xfId="4930"/>
    <cellStyle name="小数 2 3" xfId="4931"/>
    <cellStyle name="小数 2 3 2" xfId="4932"/>
    <cellStyle name="小数 2 4" xfId="4933"/>
    <cellStyle name="小数 3" xfId="4934"/>
    <cellStyle name="小数 3 2" xfId="4935"/>
    <cellStyle name="小数 3 2 2" xfId="4936"/>
    <cellStyle name="小数 3 3" xfId="4937"/>
    <cellStyle name="样式 1 2" xfId="4938"/>
    <cellStyle name="着色 1" xfId="4939"/>
    <cellStyle name="着色 1 2" xfId="4940"/>
    <cellStyle name="着色 2" xfId="4941"/>
    <cellStyle name="着色 2 2" xfId="4942"/>
    <cellStyle name="着色 3" xfId="4943"/>
    <cellStyle name="着色 3 2" xfId="4944"/>
    <cellStyle name="着色 4" xfId="4945"/>
    <cellStyle name="着色 4 2" xfId="4946"/>
    <cellStyle name="着色 5" xfId="4947"/>
    <cellStyle name="着色 5 2" xfId="4948"/>
    <cellStyle name="着色 6" xfId="4949"/>
    <cellStyle name="着色 6 2" xfId="4950"/>
    <cellStyle name="寘嬫愗傝 [0.00]_Region Orders (2)" xfId="4951"/>
    <cellStyle name="注释 10" xfId="4952"/>
    <cellStyle name="注释 2" xfId="4953"/>
    <cellStyle name="注释 2 2" xfId="4954"/>
    <cellStyle name="注释 2 2 2" xfId="4955"/>
    <cellStyle name="注释 2 2 2 2" xfId="4956"/>
    <cellStyle name="注释 2 2 2 2 2" xfId="4957"/>
    <cellStyle name="注释 2 2 2 3" xfId="4958"/>
    <cellStyle name="注释 2 2 3" xfId="4959"/>
    <cellStyle name="注释 2 2 3 2" xfId="4960"/>
    <cellStyle name="注释 2 2 3 3" xfId="4961"/>
    <cellStyle name="注释 2 2 4" xfId="4962"/>
    <cellStyle name="注释 2 2 5" xfId="4963"/>
    <cellStyle name="注释 2 3" xfId="4964"/>
    <cellStyle name="注释 2 3 2" xfId="4965"/>
    <cellStyle name="注释 2 3 2 2" xfId="4966"/>
    <cellStyle name="注释 2 3 3" xfId="4967"/>
    <cellStyle name="注释 2 3 4" xfId="4968"/>
    <cellStyle name="注释 2 4" xfId="4969"/>
    <cellStyle name="注释 2 4 2" xfId="4970"/>
    <cellStyle name="注释 2 5" xfId="4971"/>
    <cellStyle name="注释 3 2" xfId="4972"/>
    <cellStyle name="注释 3 2 2" xfId="4973"/>
    <cellStyle name="注释 3 2 2 2" xfId="4974"/>
    <cellStyle name="注释 3 2 2 2 2" xfId="4975"/>
    <cellStyle name="注释 3 2 2 3" xfId="4976"/>
    <cellStyle name="注释 3 2 3" xfId="4977"/>
    <cellStyle name="注释 3 2 3 2" xfId="4978"/>
    <cellStyle name="注释 3 2 4" xfId="4979"/>
    <cellStyle name="注释 3 3" xfId="4980"/>
    <cellStyle name="注释 3 3 2" xfId="4981"/>
    <cellStyle name="注释 3 3 2 2" xfId="4982"/>
    <cellStyle name="注释 3 3 3" xfId="4983"/>
    <cellStyle name="注释 3 4" xfId="4984"/>
    <cellStyle name="注释 3 4 2" xfId="4985"/>
    <cellStyle name="注释 3 5" xfId="4986"/>
    <cellStyle name="注释 4 2" xfId="4987"/>
    <cellStyle name="注释 4 2 2" xfId="4988"/>
    <cellStyle name="注释 4 2 2 2" xfId="4989"/>
    <cellStyle name="注释 4 2 3" xfId="4990"/>
    <cellStyle name="注释 4 3" xfId="4991"/>
    <cellStyle name="注释 4 3 2" xfId="4992"/>
    <cellStyle name="注释 4 4" xfId="4993"/>
    <cellStyle name="注释 5" xfId="4994"/>
    <cellStyle name="注释 5 2" xfId="4995"/>
    <cellStyle name="注释 5 2 2" xfId="4996"/>
    <cellStyle name="注释 5 2 2 2" xfId="4997"/>
    <cellStyle name="注释 5 2 3" xfId="4998"/>
    <cellStyle name="注释 5 3" xfId="4999"/>
    <cellStyle name="注释 5 3 2" xfId="5000"/>
    <cellStyle name="注释 5 4" xfId="5001"/>
    <cellStyle name="注释 6 2" xfId="5002"/>
    <cellStyle name="注释 6 2 2" xfId="5003"/>
    <cellStyle name="注释 6 3" xfId="5004"/>
    <cellStyle name="注释 7" xfId="5005"/>
    <cellStyle name="注释 7 2" xfId="5006"/>
    <cellStyle name="注释 8" xfId="5007"/>
    <cellStyle name="注释 9" xfId="500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xdr:row>
          <xdr:rowOff>234950</xdr:rowOff>
        </xdr:from>
        <xdr:to>
          <xdr:col>4</xdr:col>
          <xdr:colOff>524510</xdr:colOff>
          <xdr:row>4</xdr:row>
          <xdr:rowOff>235585</xdr:rowOff>
        </xdr:to>
        <xdr:sp>
          <xdr:nvSpPr>
            <xdr:cNvPr id="1026" name="Object 2" hidden="1">
              <a:extLst>
                <a:ext uri="{63B3BB69-23CF-44E3-9099-C40C66FF867C}">
                  <a14:compatExt spid="_x0000_s1026"/>
                </a:ext>
              </a:extLst>
            </xdr:cNvPr>
            <xdr:cNvSpPr/>
          </xdr:nvSpPr>
          <xdr:spPr>
            <a:xfrm>
              <a:off x="4772025" y="1514475"/>
              <a:ext cx="1210310" cy="635"/>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8.xml.rels><?xml version="1.0" encoding="UTF-8" standalone="yes"?>
<Relationships xmlns="http://schemas.openxmlformats.org/package/2006/relationships"><Relationship Id="rId4" Type="http://schemas.openxmlformats.org/officeDocument/2006/relationships/image" Target="../media/image1.wmf"/><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
  <sheetViews>
    <sheetView workbookViewId="0">
      <selection activeCell="D20" sqref="D20"/>
    </sheetView>
  </sheetViews>
  <sheetFormatPr defaultColWidth="9" defaultRowHeight="14.25" outlineLevelCol="4"/>
  <cols>
    <col min="1" max="1" width="29.875" customWidth="1"/>
    <col min="2" max="2" width="15.125" customWidth="1"/>
    <col min="3" max="3" width="26.25" customWidth="1"/>
    <col min="4" max="4" width="14.75" customWidth="1"/>
  </cols>
  <sheetData>
    <row r="1" spans="1:4">
      <c r="A1" s="176"/>
      <c r="B1" s="176"/>
      <c r="C1" s="176"/>
      <c r="D1" s="176"/>
    </row>
    <row r="2" spans="1:4">
      <c r="A2" s="177" t="s">
        <v>0</v>
      </c>
      <c r="B2" s="117"/>
      <c r="C2" s="117"/>
      <c r="D2" s="117"/>
    </row>
    <row r="3" ht="20.25" spans="1:4">
      <c r="A3" s="82" t="s">
        <v>1</v>
      </c>
      <c r="B3" s="82"/>
      <c r="C3" s="82"/>
      <c r="D3" s="82"/>
    </row>
    <row r="4" spans="1:4">
      <c r="A4" s="178"/>
      <c r="B4" s="178"/>
      <c r="C4" s="178"/>
      <c r="D4" s="179" t="s">
        <v>2</v>
      </c>
    </row>
    <row r="5" ht="20.1" customHeight="1" spans="1:4">
      <c r="A5" s="180" t="s">
        <v>3</v>
      </c>
      <c r="B5" s="180"/>
      <c r="C5" s="180" t="s">
        <v>4</v>
      </c>
      <c r="D5" s="180"/>
    </row>
    <row r="6" ht="20.1" customHeight="1" spans="1:4">
      <c r="A6" s="181" t="s">
        <v>5</v>
      </c>
      <c r="B6" s="181" t="s">
        <v>6</v>
      </c>
      <c r="C6" s="181" t="s">
        <v>7</v>
      </c>
      <c r="D6" s="181" t="s">
        <v>6</v>
      </c>
    </row>
    <row r="7" ht="20.1" customHeight="1" spans="1:4">
      <c r="A7" s="182" t="s">
        <v>8</v>
      </c>
      <c r="B7" s="124">
        <v>8220.69</v>
      </c>
      <c r="C7" s="182" t="s">
        <v>9</v>
      </c>
      <c r="D7" s="124">
        <f>D8+D9+D10</f>
        <v>419.69</v>
      </c>
    </row>
    <row r="8" ht="20.1" customHeight="1" spans="1:4">
      <c r="A8" s="182" t="s">
        <v>10</v>
      </c>
      <c r="B8" s="183">
        <v>0</v>
      </c>
      <c r="C8" s="182" t="s">
        <v>11</v>
      </c>
      <c r="D8" s="124">
        <v>340.11</v>
      </c>
    </row>
    <row r="9" ht="20.1" customHeight="1" spans="1:5">
      <c r="A9" s="184" t="s">
        <v>12</v>
      </c>
      <c r="B9" s="183">
        <v>0</v>
      </c>
      <c r="C9" s="182" t="s">
        <v>13</v>
      </c>
      <c r="D9" s="124">
        <v>44.66</v>
      </c>
      <c r="E9" t="s">
        <v>14</v>
      </c>
    </row>
    <row r="10" ht="20.1" customHeight="1" spans="1:4">
      <c r="A10" s="184" t="s">
        <v>15</v>
      </c>
      <c r="B10" s="124">
        <f>18+1105.55</f>
        <v>1123.55</v>
      </c>
      <c r="C10" s="182" t="s">
        <v>16</v>
      </c>
      <c r="D10" s="124">
        <v>34.92</v>
      </c>
    </row>
    <row r="11" ht="20.1" customHeight="1" spans="1:4">
      <c r="A11" s="184" t="s">
        <v>17</v>
      </c>
      <c r="B11" s="183">
        <v>0</v>
      </c>
      <c r="C11" s="182" t="s">
        <v>18</v>
      </c>
      <c r="D11" s="124">
        <v>8924.55</v>
      </c>
    </row>
    <row r="12" ht="20.1" customHeight="1" spans="1:4">
      <c r="A12" s="185" t="s">
        <v>19</v>
      </c>
      <c r="B12" s="124">
        <f>SUM(B7:B11)</f>
        <v>9344.24</v>
      </c>
      <c r="C12" s="185" t="s">
        <v>20</v>
      </c>
      <c r="D12" s="124">
        <f>D7+D11</f>
        <v>9344.24</v>
      </c>
    </row>
  </sheetData>
  <mergeCells count="2">
    <mergeCell ref="A1:D1"/>
    <mergeCell ref="A3:D3"/>
  </mergeCells>
  <pageMargins left="0.708333333333333" right="0.708333333333333" top="0.747916666666667" bottom="0.747916666666667" header="0.314583333333333" footer="0.314583333333333"/>
  <pageSetup paperSize="9" scale="86"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K14"/>
  <sheetViews>
    <sheetView workbookViewId="0">
      <selection activeCell="M11" sqref="M11"/>
    </sheetView>
  </sheetViews>
  <sheetFormatPr defaultColWidth="9" defaultRowHeight="14.25"/>
  <cols>
    <col min="1" max="1" width="14.875" customWidth="1"/>
    <col min="2" max="2" width="20.5" customWidth="1"/>
    <col min="3" max="3" width="10.5" customWidth="1"/>
    <col min="4" max="4" width="11.375" customWidth="1"/>
    <col min="5" max="5" width="11.875" customWidth="1"/>
    <col min="6" max="6" width="13.125" customWidth="1"/>
    <col min="7" max="7" width="10.5" customWidth="1"/>
    <col min="8" max="8" width="8.625" customWidth="1"/>
    <col min="9" max="10" width="10" customWidth="1"/>
    <col min="11" max="11" width="12.875" customWidth="1"/>
  </cols>
  <sheetData>
    <row r="1" ht="21" customHeight="1" spans="1:1">
      <c r="A1" s="21" t="s">
        <v>332</v>
      </c>
    </row>
    <row r="2" ht="26.25" customHeight="1" spans="1:11">
      <c r="A2" s="22" t="s">
        <v>333</v>
      </c>
      <c r="B2" s="22"/>
      <c r="C2" s="22"/>
      <c r="D2" s="22"/>
      <c r="E2" s="22"/>
      <c r="F2" s="22"/>
      <c r="G2" s="22"/>
      <c r="H2" s="22"/>
      <c r="I2" s="22"/>
      <c r="J2" s="22"/>
      <c r="K2" s="22"/>
    </row>
    <row r="3" ht="23.25" customHeight="1" spans="1:11">
      <c r="A3" s="23"/>
      <c r="B3" s="23"/>
      <c r="C3" s="23"/>
      <c r="D3" s="23"/>
      <c r="E3" s="23"/>
      <c r="F3" s="23"/>
      <c r="G3" s="23"/>
      <c r="H3" s="23"/>
      <c r="I3" s="23"/>
      <c r="J3" s="23"/>
      <c r="K3" s="30" t="s">
        <v>2</v>
      </c>
    </row>
    <row r="4" ht="20.1" customHeight="1" spans="1:11">
      <c r="A4" s="24" t="s">
        <v>334</v>
      </c>
      <c r="B4" s="24" t="s">
        <v>335</v>
      </c>
      <c r="C4" s="24" t="s">
        <v>336</v>
      </c>
      <c r="D4" s="24" t="s">
        <v>337</v>
      </c>
      <c r="E4" s="24" t="s">
        <v>338</v>
      </c>
      <c r="F4" s="24" t="s">
        <v>339</v>
      </c>
      <c r="G4" s="24" t="s">
        <v>340</v>
      </c>
      <c r="H4" s="25" t="s">
        <v>341</v>
      </c>
      <c r="I4" s="25"/>
      <c r="J4" s="25"/>
      <c r="K4" s="24" t="s">
        <v>342</v>
      </c>
    </row>
    <row r="5" ht="36.75" customHeight="1" spans="1:11">
      <c r="A5" s="26"/>
      <c r="B5" s="26"/>
      <c r="C5" s="26"/>
      <c r="D5" s="26"/>
      <c r="E5" s="26"/>
      <c r="F5" s="26"/>
      <c r="G5" s="26"/>
      <c r="H5" s="25" t="s">
        <v>343</v>
      </c>
      <c r="I5" s="25" t="s">
        <v>344</v>
      </c>
      <c r="J5" s="25" t="s">
        <v>345</v>
      </c>
      <c r="K5" s="26"/>
    </row>
    <row r="6" ht="20.1" customHeight="1" spans="1:11">
      <c r="A6" s="27" t="s">
        <v>115</v>
      </c>
      <c r="B6" s="27"/>
      <c r="C6" s="27"/>
      <c r="D6" s="27"/>
      <c r="E6" s="27"/>
      <c r="F6" s="27"/>
      <c r="G6" s="27"/>
      <c r="H6" s="27"/>
      <c r="I6" s="27"/>
      <c r="J6" s="27"/>
      <c r="K6" s="27"/>
    </row>
    <row r="7" ht="20.1" customHeight="1" spans="1:11">
      <c r="A7" s="27"/>
      <c r="B7" s="27"/>
      <c r="C7" s="27"/>
      <c r="D7" s="27"/>
      <c r="E7" s="27"/>
      <c r="F7" s="27"/>
      <c r="G7" s="27"/>
      <c r="H7" s="27"/>
      <c r="I7" s="27"/>
      <c r="J7" s="27"/>
      <c r="K7" s="27"/>
    </row>
    <row r="8" ht="20.1" customHeight="1" spans="1:11">
      <c r="A8" s="27"/>
      <c r="B8" s="27"/>
      <c r="C8" s="27"/>
      <c r="D8" s="27"/>
      <c r="E8" s="27"/>
      <c r="F8" s="27"/>
      <c r="G8" s="27"/>
      <c r="H8" s="27"/>
      <c r="I8" s="27"/>
      <c r="J8" s="27"/>
      <c r="K8" s="27"/>
    </row>
    <row r="9" ht="20.1" customHeight="1" spans="1:11">
      <c r="A9" s="27"/>
      <c r="B9" s="27"/>
      <c r="C9" s="27"/>
      <c r="D9" s="27"/>
      <c r="E9" s="27"/>
      <c r="F9" s="27"/>
      <c r="G9" s="27"/>
      <c r="H9" s="27"/>
      <c r="I9" s="27"/>
      <c r="J9" s="27"/>
      <c r="K9" s="27"/>
    </row>
    <row r="10" ht="20.1" customHeight="1" spans="1:11">
      <c r="A10" s="27"/>
      <c r="B10" s="27"/>
      <c r="C10" s="27"/>
      <c r="D10" s="27"/>
      <c r="E10" s="27"/>
      <c r="F10" s="27"/>
      <c r="G10" s="27"/>
      <c r="H10" s="27"/>
      <c r="I10" s="27"/>
      <c r="J10" s="27"/>
      <c r="K10" s="27"/>
    </row>
    <row r="11" ht="20.1" customHeight="1" spans="1:11">
      <c r="A11" s="27"/>
      <c r="B11" s="27"/>
      <c r="C11" s="27"/>
      <c r="D11" s="27"/>
      <c r="E11" s="27"/>
      <c r="F11" s="27"/>
      <c r="G11" s="27"/>
      <c r="H11" s="27"/>
      <c r="I11" s="27"/>
      <c r="J11" s="27"/>
      <c r="K11" s="27"/>
    </row>
    <row r="12" ht="20.1" customHeight="1" spans="1:11">
      <c r="A12" s="27"/>
      <c r="B12" s="27"/>
      <c r="C12" s="27"/>
      <c r="D12" s="27"/>
      <c r="E12" s="27"/>
      <c r="F12" s="27"/>
      <c r="G12" s="27"/>
      <c r="H12" s="27"/>
      <c r="I12" s="27"/>
      <c r="J12" s="27"/>
      <c r="K12" s="27"/>
    </row>
    <row r="13" ht="20.1" customHeight="1" spans="1:11">
      <c r="A13" s="27"/>
      <c r="B13" s="27"/>
      <c r="C13" s="27"/>
      <c r="D13" s="27"/>
      <c r="E13" s="27"/>
      <c r="F13" s="27"/>
      <c r="G13" s="27"/>
      <c r="H13" s="27"/>
      <c r="I13" s="27"/>
      <c r="J13" s="27"/>
      <c r="K13" s="27"/>
    </row>
    <row r="14" ht="184.15" customHeight="1" spans="1:11">
      <c r="A14" s="28" t="s">
        <v>346</v>
      </c>
      <c r="B14" s="29"/>
      <c r="C14" s="29"/>
      <c r="D14" s="29"/>
      <c r="E14" s="29"/>
      <c r="F14" s="29"/>
      <c r="G14" s="29"/>
      <c r="H14" s="29"/>
      <c r="I14" s="29"/>
      <c r="J14" s="29"/>
      <c r="K14" s="29"/>
    </row>
  </sheetData>
  <mergeCells count="11">
    <mergeCell ref="A2:K2"/>
    <mergeCell ref="H4:J4"/>
    <mergeCell ref="A14:K14"/>
    <mergeCell ref="A4:A5"/>
    <mergeCell ref="B4:B5"/>
    <mergeCell ref="C4:C5"/>
    <mergeCell ref="D4:D5"/>
    <mergeCell ref="E4:E5"/>
    <mergeCell ref="F4:F5"/>
    <mergeCell ref="G4:G5"/>
    <mergeCell ref="K4:K5"/>
  </mergeCells>
  <pageMargins left="0.708333333333333" right="0.708333333333333" top="0.747916666666667" bottom="0.747916666666667" header="0.314583333333333" footer="0.314583333333333"/>
  <pageSetup paperSize="9" scale="9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6"/>
  <sheetViews>
    <sheetView topLeftCell="A52" workbookViewId="0">
      <selection activeCell="D1" sqref="A$1:F$1048576"/>
    </sheetView>
  </sheetViews>
  <sheetFormatPr defaultColWidth="9" defaultRowHeight="14.25"/>
  <cols>
    <col min="1" max="1" width="4.75" style="11" customWidth="1"/>
    <col min="2" max="2" width="19.125" style="11" customWidth="1"/>
    <col min="3" max="6" width="9.75" style="11" customWidth="1"/>
    <col min="7" max="7" width="40.375" style="11" customWidth="1"/>
    <col min="8" max="9" width="12" style="11" customWidth="1"/>
    <col min="10" max="10" width="16.875" style="11" customWidth="1"/>
    <col min="11" max="12" width="12" style="11" customWidth="1"/>
    <col min="13" max="16384" width="9" style="11"/>
  </cols>
  <sheetData>
    <row r="1" s="9" customFormat="1" ht="25.15" customHeight="1" spans="1:1">
      <c r="A1" s="12" t="s">
        <v>347</v>
      </c>
    </row>
    <row r="2" s="9" customFormat="1" ht="34.9" customHeight="1" spans="1:4">
      <c r="A2" s="13" t="s">
        <v>348</v>
      </c>
      <c r="B2" s="13"/>
      <c r="C2" s="13"/>
      <c r="D2" s="13"/>
    </row>
    <row r="3" s="10" customFormat="1" ht="11.25" spans="1:12">
      <c r="A3" s="14" t="s">
        <v>349</v>
      </c>
      <c r="B3" s="14" t="s">
        <v>350</v>
      </c>
      <c r="C3" s="14" t="s">
        <v>351</v>
      </c>
      <c r="D3" s="15" t="s">
        <v>352</v>
      </c>
      <c r="E3" s="15"/>
      <c r="F3" s="14"/>
      <c r="G3" s="14" t="s">
        <v>353</v>
      </c>
      <c r="H3" s="15" t="s">
        <v>354</v>
      </c>
      <c r="I3" s="15"/>
      <c r="J3" s="15"/>
      <c r="K3" s="15"/>
      <c r="L3" s="15"/>
    </row>
    <row r="4" s="10" customFormat="1" ht="22.5" spans="1:12">
      <c r="A4" s="16"/>
      <c r="B4" s="16"/>
      <c r="C4" s="16"/>
      <c r="D4" s="17" t="s">
        <v>43</v>
      </c>
      <c r="E4" s="17" t="s">
        <v>355</v>
      </c>
      <c r="F4" s="17" t="s">
        <v>356</v>
      </c>
      <c r="G4" s="16"/>
      <c r="H4" s="17" t="s">
        <v>357</v>
      </c>
      <c r="I4" s="17" t="s">
        <v>358</v>
      </c>
      <c r="J4" s="17" t="s">
        <v>359</v>
      </c>
      <c r="K4" s="17" t="s">
        <v>360</v>
      </c>
      <c r="L4" s="19" t="s">
        <v>361</v>
      </c>
    </row>
    <row r="5" s="10" customFormat="1" ht="41" customHeight="1" spans="1:12">
      <c r="A5" s="16" t="s">
        <v>362</v>
      </c>
      <c r="B5" s="16" t="s">
        <v>363</v>
      </c>
      <c r="C5" s="18">
        <v>35.5</v>
      </c>
      <c r="D5" s="18">
        <v>35.5</v>
      </c>
      <c r="E5" s="18">
        <v>35.5</v>
      </c>
      <c r="F5" s="18">
        <v>0</v>
      </c>
      <c r="G5" s="16" t="s">
        <v>364</v>
      </c>
      <c r="H5" s="16" t="s">
        <v>365</v>
      </c>
      <c r="I5" s="16" t="s">
        <v>366</v>
      </c>
      <c r="J5" s="16" t="s">
        <v>367</v>
      </c>
      <c r="K5" s="16" t="s">
        <v>368</v>
      </c>
      <c r="L5" s="20" t="s">
        <v>369</v>
      </c>
    </row>
    <row r="6" s="10" customFormat="1" ht="11.25" spans="1:12">
      <c r="A6" s="16" t="s">
        <v>370</v>
      </c>
      <c r="B6" s="16" t="s">
        <v>363</v>
      </c>
      <c r="C6" s="18">
        <v>0</v>
      </c>
      <c r="D6" s="18">
        <v>0</v>
      </c>
      <c r="E6" s="18">
        <v>0</v>
      </c>
      <c r="F6" s="18">
        <v>0</v>
      </c>
      <c r="G6" s="16" t="s">
        <v>371</v>
      </c>
      <c r="H6" s="16" t="s">
        <v>365</v>
      </c>
      <c r="I6" s="16" t="s">
        <v>372</v>
      </c>
      <c r="J6" s="16" t="s">
        <v>373</v>
      </c>
      <c r="K6" s="16" t="s">
        <v>374</v>
      </c>
      <c r="L6" s="20" t="s">
        <v>375</v>
      </c>
    </row>
    <row r="7" s="10" customFormat="1" ht="11.25" spans="1:12">
      <c r="A7" s="16" t="s">
        <v>376</v>
      </c>
      <c r="B7" s="16" t="s">
        <v>363</v>
      </c>
      <c r="C7" s="18">
        <v>0</v>
      </c>
      <c r="D7" s="18">
        <v>0</v>
      </c>
      <c r="E7" s="18">
        <v>0</v>
      </c>
      <c r="F7" s="18">
        <v>0</v>
      </c>
      <c r="G7" s="16" t="s">
        <v>371</v>
      </c>
      <c r="H7" s="16" t="s">
        <v>377</v>
      </c>
      <c r="I7" s="16" t="s">
        <v>378</v>
      </c>
      <c r="J7" s="16" t="s">
        <v>379</v>
      </c>
      <c r="K7" s="16" t="s">
        <v>380</v>
      </c>
      <c r="L7" s="20" t="s">
        <v>381</v>
      </c>
    </row>
    <row r="8" s="10" customFormat="1" ht="11.25" spans="1:12">
      <c r="A8" s="16" t="s">
        <v>382</v>
      </c>
      <c r="B8" s="16" t="s">
        <v>363</v>
      </c>
      <c r="C8" s="18">
        <v>0</v>
      </c>
      <c r="D8" s="18">
        <v>0</v>
      </c>
      <c r="E8" s="18">
        <v>0</v>
      </c>
      <c r="F8" s="18">
        <v>0</v>
      </c>
      <c r="G8" s="16" t="s">
        <v>371</v>
      </c>
      <c r="H8" s="16" t="s">
        <v>383</v>
      </c>
      <c r="I8" s="16" t="s">
        <v>384</v>
      </c>
      <c r="J8" s="16" t="s">
        <v>385</v>
      </c>
      <c r="K8" s="16" t="s">
        <v>374</v>
      </c>
      <c r="L8" s="20" t="s">
        <v>375</v>
      </c>
    </row>
    <row r="9" s="10" customFormat="1" ht="22.5" spans="1:12">
      <c r="A9" s="16" t="s">
        <v>386</v>
      </c>
      <c r="B9" s="16" t="s">
        <v>363</v>
      </c>
      <c r="C9" s="18">
        <v>0</v>
      </c>
      <c r="D9" s="18">
        <v>0</v>
      </c>
      <c r="E9" s="18">
        <v>0</v>
      </c>
      <c r="F9" s="18">
        <v>0</v>
      </c>
      <c r="G9" s="16" t="s">
        <v>371</v>
      </c>
      <c r="H9" s="16" t="s">
        <v>383</v>
      </c>
      <c r="I9" s="16" t="s">
        <v>387</v>
      </c>
      <c r="J9" s="16" t="s">
        <v>388</v>
      </c>
      <c r="K9" s="16" t="s">
        <v>389</v>
      </c>
      <c r="L9" s="20" t="s">
        <v>390</v>
      </c>
    </row>
    <row r="10" s="10" customFormat="1" ht="33.75" spans="1:12">
      <c r="A10" s="16" t="s">
        <v>391</v>
      </c>
      <c r="B10" s="16" t="s">
        <v>392</v>
      </c>
      <c r="C10" s="18">
        <v>75</v>
      </c>
      <c r="D10" s="18">
        <v>120</v>
      </c>
      <c r="E10" s="18">
        <v>120</v>
      </c>
      <c r="F10" s="18">
        <v>0</v>
      </c>
      <c r="G10" s="16" t="s">
        <v>393</v>
      </c>
      <c r="H10" s="16" t="s">
        <v>365</v>
      </c>
      <c r="I10" s="16" t="s">
        <v>366</v>
      </c>
      <c r="J10" s="16" t="s">
        <v>394</v>
      </c>
      <c r="K10" s="16" t="s">
        <v>374</v>
      </c>
      <c r="L10" s="20" t="s">
        <v>375</v>
      </c>
    </row>
    <row r="11" s="10" customFormat="1" ht="33.75" spans="1:12">
      <c r="A11" s="16" t="s">
        <v>395</v>
      </c>
      <c r="B11" s="16" t="s">
        <v>392</v>
      </c>
      <c r="C11" s="18">
        <v>0</v>
      </c>
      <c r="D11" s="18">
        <v>0</v>
      </c>
      <c r="E11" s="18">
        <v>0</v>
      </c>
      <c r="F11" s="18">
        <v>0</v>
      </c>
      <c r="G11" s="16" t="s">
        <v>371</v>
      </c>
      <c r="H11" s="16" t="s">
        <v>365</v>
      </c>
      <c r="I11" s="16" t="s">
        <v>372</v>
      </c>
      <c r="J11" s="16" t="s">
        <v>396</v>
      </c>
      <c r="K11" s="16" t="s">
        <v>374</v>
      </c>
      <c r="L11" s="20" t="s">
        <v>375</v>
      </c>
    </row>
    <row r="12" s="10" customFormat="1" ht="22.5" spans="1:12">
      <c r="A12" s="16" t="s">
        <v>397</v>
      </c>
      <c r="B12" s="16" t="s">
        <v>392</v>
      </c>
      <c r="C12" s="18">
        <v>0</v>
      </c>
      <c r="D12" s="18">
        <v>0</v>
      </c>
      <c r="E12" s="18">
        <v>0</v>
      </c>
      <c r="F12" s="18">
        <v>0</v>
      </c>
      <c r="G12" s="16" t="s">
        <v>371</v>
      </c>
      <c r="H12" s="16" t="s">
        <v>377</v>
      </c>
      <c r="I12" s="16" t="s">
        <v>378</v>
      </c>
      <c r="J12" s="16" t="s">
        <v>398</v>
      </c>
      <c r="K12" s="16" t="s">
        <v>399</v>
      </c>
      <c r="L12" s="20" t="s">
        <v>400</v>
      </c>
    </row>
    <row r="13" s="10" customFormat="1" ht="22.5" spans="1:12">
      <c r="A13" s="16" t="s">
        <v>401</v>
      </c>
      <c r="B13" s="16" t="s">
        <v>392</v>
      </c>
      <c r="C13" s="18">
        <v>0</v>
      </c>
      <c r="D13" s="18">
        <v>0</v>
      </c>
      <c r="E13" s="18">
        <v>0</v>
      </c>
      <c r="F13" s="18">
        <v>0</v>
      </c>
      <c r="G13" s="16" t="s">
        <v>371</v>
      </c>
      <c r="H13" s="16" t="s">
        <v>383</v>
      </c>
      <c r="I13" s="16" t="s">
        <v>384</v>
      </c>
      <c r="J13" s="16" t="s">
        <v>402</v>
      </c>
      <c r="K13" s="16" t="s">
        <v>374</v>
      </c>
      <c r="L13" s="20" t="s">
        <v>375</v>
      </c>
    </row>
    <row r="14" s="10" customFormat="1" ht="22.5" spans="1:12">
      <c r="A14" s="16" t="s">
        <v>403</v>
      </c>
      <c r="B14" s="16" t="s">
        <v>392</v>
      </c>
      <c r="C14" s="18">
        <v>0</v>
      </c>
      <c r="D14" s="18">
        <v>0</v>
      </c>
      <c r="E14" s="18">
        <v>0</v>
      </c>
      <c r="F14" s="18">
        <v>0</v>
      </c>
      <c r="G14" s="16" t="s">
        <v>371</v>
      </c>
      <c r="H14" s="16" t="s">
        <v>383</v>
      </c>
      <c r="I14" s="16" t="s">
        <v>404</v>
      </c>
      <c r="J14" s="16" t="s">
        <v>405</v>
      </c>
      <c r="K14" s="16" t="s">
        <v>406</v>
      </c>
      <c r="L14" s="20" t="s">
        <v>407</v>
      </c>
    </row>
    <row r="15" s="10" customFormat="1" ht="33.75" spans="1:12">
      <c r="A15" s="16" t="s">
        <v>408</v>
      </c>
      <c r="B15" s="16" t="s">
        <v>409</v>
      </c>
      <c r="C15" s="18">
        <v>0</v>
      </c>
      <c r="D15" s="18">
        <v>18</v>
      </c>
      <c r="E15" s="18">
        <v>0</v>
      </c>
      <c r="F15" s="18">
        <v>18</v>
      </c>
      <c r="G15" s="16" t="s">
        <v>410</v>
      </c>
      <c r="H15" s="16" t="s">
        <v>365</v>
      </c>
      <c r="I15" s="16" t="s">
        <v>366</v>
      </c>
      <c r="J15" s="16" t="s">
        <v>367</v>
      </c>
      <c r="K15" s="16" t="s">
        <v>411</v>
      </c>
      <c r="L15" s="20" t="s">
        <v>369</v>
      </c>
    </row>
    <row r="16" s="10" customFormat="1" ht="22.5" spans="1:12">
      <c r="A16" s="16" t="s">
        <v>412</v>
      </c>
      <c r="B16" s="16" t="s">
        <v>409</v>
      </c>
      <c r="C16" s="18">
        <v>0</v>
      </c>
      <c r="D16" s="18">
        <v>0</v>
      </c>
      <c r="E16" s="18">
        <v>0</v>
      </c>
      <c r="F16" s="18">
        <v>0</v>
      </c>
      <c r="G16" s="16" t="s">
        <v>371</v>
      </c>
      <c r="H16" s="16" t="s">
        <v>365</v>
      </c>
      <c r="I16" s="16" t="s">
        <v>372</v>
      </c>
      <c r="J16" s="16" t="s">
        <v>373</v>
      </c>
      <c r="K16" s="16" t="s">
        <v>411</v>
      </c>
      <c r="L16" s="20" t="s">
        <v>375</v>
      </c>
    </row>
    <row r="17" s="10" customFormat="1" ht="22.5" spans="1:12">
      <c r="A17" s="16" t="s">
        <v>413</v>
      </c>
      <c r="B17" s="16" t="s">
        <v>409</v>
      </c>
      <c r="C17" s="18">
        <v>0</v>
      </c>
      <c r="D17" s="18">
        <v>0</v>
      </c>
      <c r="E17" s="18">
        <v>0</v>
      </c>
      <c r="F17" s="18">
        <v>0</v>
      </c>
      <c r="G17" s="16" t="s">
        <v>371</v>
      </c>
      <c r="H17" s="16" t="s">
        <v>377</v>
      </c>
      <c r="I17" s="16" t="s">
        <v>378</v>
      </c>
      <c r="J17" s="16" t="s">
        <v>414</v>
      </c>
      <c r="K17" s="16" t="s">
        <v>411</v>
      </c>
      <c r="L17" s="20" t="s">
        <v>415</v>
      </c>
    </row>
    <row r="18" s="10" customFormat="1" ht="22.5" spans="1:12">
      <c r="A18" s="16" t="s">
        <v>416</v>
      </c>
      <c r="B18" s="16" t="s">
        <v>409</v>
      </c>
      <c r="C18" s="18">
        <v>0</v>
      </c>
      <c r="D18" s="18">
        <v>0</v>
      </c>
      <c r="E18" s="18">
        <v>0</v>
      </c>
      <c r="F18" s="18">
        <v>0</v>
      </c>
      <c r="G18" s="16" t="s">
        <v>371</v>
      </c>
      <c r="H18" s="16" t="s">
        <v>377</v>
      </c>
      <c r="I18" s="16" t="s">
        <v>378</v>
      </c>
      <c r="J18" s="16" t="s">
        <v>417</v>
      </c>
      <c r="K18" s="16" t="s">
        <v>411</v>
      </c>
      <c r="L18" s="20" t="s">
        <v>418</v>
      </c>
    </row>
    <row r="19" s="10" customFormat="1" ht="22.5" spans="1:12">
      <c r="A19" s="16" t="s">
        <v>419</v>
      </c>
      <c r="B19" s="16" t="s">
        <v>409</v>
      </c>
      <c r="C19" s="18">
        <v>0</v>
      </c>
      <c r="D19" s="18">
        <v>0</v>
      </c>
      <c r="E19" s="18">
        <v>0</v>
      </c>
      <c r="F19" s="18">
        <v>0</v>
      </c>
      <c r="G19" s="16" t="s">
        <v>371</v>
      </c>
      <c r="H19" s="16" t="s">
        <v>383</v>
      </c>
      <c r="I19" s="16" t="s">
        <v>384</v>
      </c>
      <c r="J19" s="16" t="s">
        <v>420</v>
      </c>
      <c r="K19" s="16" t="s">
        <v>411</v>
      </c>
      <c r="L19" s="20" t="s">
        <v>375</v>
      </c>
    </row>
    <row r="20" s="10" customFormat="1" ht="22.5" spans="1:12">
      <c r="A20" s="16" t="s">
        <v>48</v>
      </c>
      <c r="B20" s="16" t="s">
        <v>421</v>
      </c>
      <c r="C20" s="18">
        <v>30</v>
      </c>
      <c r="D20" s="18">
        <v>30</v>
      </c>
      <c r="E20" s="18">
        <v>30</v>
      </c>
      <c r="F20" s="18">
        <v>0</v>
      </c>
      <c r="G20" s="16" t="s">
        <v>422</v>
      </c>
      <c r="H20" s="16" t="s">
        <v>365</v>
      </c>
      <c r="I20" s="16" t="s">
        <v>366</v>
      </c>
      <c r="J20" s="16" t="s">
        <v>367</v>
      </c>
      <c r="K20" s="16" t="s">
        <v>374</v>
      </c>
      <c r="L20" s="20" t="s">
        <v>423</v>
      </c>
    </row>
    <row r="21" s="10" customFormat="1" ht="11.25" spans="1:12">
      <c r="A21" s="16" t="s">
        <v>424</v>
      </c>
      <c r="B21" s="16" t="s">
        <v>421</v>
      </c>
      <c r="C21" s="18">
        <v>0</v>
      </c>
      <c r="D21" s="18">
        <v>0</v>
      </c>
      <c r="E21" s="18">
        <v>0</v>
      </c>
      <c r="F21" s="18">
        <v>0</v>
      </c>
      <c r="G21" s="16" t="s">
        <v>371</v>
      </c>
      <c r="H21" s="16" t="s">
        <v>365</v>
      </c>
      <c r="I21" s="16" t="s">
        <v>372</v>
      </c>
      <c r="J21" s="16" t="s">
        <v>373</v>
      </c>
      <c r="K21" s="16" t="s">
        <v>374</v>
      </c>
      <c r="L21" s="20" t="s">
        <v>375</v>
      </c>
    </row>
    <row r="22" s="10" customFormat="1" ht="22.5" spans="1:12">
      <c r="A22" s="16" t="s">
        <v>425</v>
      </c>
      <c r="B22" s="16" t="s">
        <v>421</v>
      </c>
      <c r="C22" s="18">
        <v>0</v>
      </c>
      <c r="D22" s="18">
        <v>0</v>
      </c>
      <c r="E22" s="18">
        <v>0</v>
      </c>
      <c r="F22" s="18">
        <v>0</v>
      </c>
      <c r="G22" s="16" t="s">
        <v>371</v>
      </c>
      <c r="H22" s="16" t="s">
        <v>377</v>
      </c>
      <c r="I22" s="16" t="s">
        <v>426</v>
      </c>
      <c r="J22" s="16" t="s">
        <v>427</v>
      </c>
      <c r="K22" s="16" t="s">
        <v>374</v>
      </c>
      <c r="L22" s="20" t="s">
        <v>375</v>
      </c>
    </row>
    <row r="23" s="10" customFormat="1" ht="22.5" spans="1:12">
      <c r="A23" s="16" t="s">
        <v>428</v>
      </c>
      <c r="B23" s="16" t="s">
        <v>421</v>
      </c>
      <c r="C23" s="18">
        <v>0</v>
      </c>
      <c r="D23" s="18">
        <v>0</v>
      </c>
      <c r="E23" s="18">
        <v>0</v>
      </c>
      <c r="F23" s="18">
        <v>0</v>
      </c>
      <c r="G23" s="16" t="s">
        <v>371</v>
      </c>
      <c r="H23" s="16" t="s">
        <v>377</v>
      </c>
      <c r="I23" s="16" t="s">
        <v>378</v>
      </c>
      <c r="J23" s="16" t="s">
        <v>429</v>
      </c>
      <c r="K23" s="16" t="s">
        <v>430</v>
      </c>
      <c r="L23" s="20" t="s">
        <v>431</v>
      </c>
    </row>
    <row r="24" s="10" customFormat="1" ht="22.5" spans="1:12">
      <c r="A24" s="16" t="s">
        <v>432</v>
      </c>
      <c r="B24" s="16" t="s">
        <v>421</v>
      </c>
      <c r="C24" s="18">
        <v>0</v>
      </c>
      <c r="D24" s="18">
        <v>0</v>
      </c>
      <c r="E24" s="18">
        <v>0</v>
      </c>
      <c r="F24" s="18">
        <v>0</v>
      </c>
      <c r="G24" s="16" t="s">
        <v>371</v>
      </c>
      <c r="H24" s="16" t="s">
        <v>377</v>
      </c>
      <c r="I24" s="16" t="s">
        <v>378</v>
      </c>
      <c r="J24" s="16" t="s">
        <v>433</v>
      </c>
      <c r="K24" s="16" t="s">
        <v>434</v>
      </c>
      <c r="L24" s="20" t="s">
        <v>435</v>
      </c>
    </row>
    <row r="25" s="10" customFormat="1" ht="22.5" spans="1:12">
      <c r="A25" s="16" t="s">
        <v>436</v>
      </c>
      <c r="B25" s="16" t="s">
        <v>421</v>
      </c>
      <c r="C25" s="18">
        <v>0</v>
      </c>
      <c r="D25" s="18">
        <v>0</v>
      </c>
      <c r="E25" s="18">
        <v>0</v>
      </c>
      <c r="F25" s="18">
        <v>0</v>
      </c>
      <c r="G25" s="16" t="s">
        <v>371</v>
      </c>
      <c r="H25" s="16" t="s">
        <v>383</v>
      </c>
      <c r="I25" s="16" t="s">
        <v>384</v>
      </c>
      <c r="J25" s="16" t="s">
        <v>437</v>
      </c>
      <c r="K25" s="16" t="s">
        <v>374</v>
      </c>
      <c r="L25" s="20" t="s">
        <v>375</v>
      </c>
    </row>
    <row r="26" s="10" customFormat="1" ht="11.25" spans="1:12">
      <c r="A26" s="16" t="s">
        <v>438</v>
      </c>
      <c r="B26" s="16" t="s">
        <v>421</v>
      </c>
      <c r="C26" s="18">
        <v>0</v>
      </c>
      <c r="D26" s="18">
        <v>0</v>
      </c>
      <c r="E26" s="18">
        <v>0</v>
      </c>
      <c r="F26" s="18">
        <v>0</v>
      </c>
      <c r="G26" s="16" t="s">
        <v>371</v>
      </c>
      <c r="H26" s="16" t="s">
        <v>383</v>
      </c>
      <c r="I26" s="16" t="s">
        <v>387</v>
      </c>
      <c r="J26" s="16" t="s">
        <v>439</v>
      </c>
      <c r="K26" s="16" t="s">
        <v>374</v>
      </c>
      <c r="L26" s="20" t="s">
        <v>375</v>
      </c>
    </row>
    <row r="27" s="10" customFormat="1" ht="22.5" spans="1:12">
      <c r="A27" s="16" t="s">
        <v>440</v>
      </c>
      <c r="B27" s="16" t="s">
        <v>441</v>
      </c>
      <c r="C27" s="18">
        <v>150</v>
      </c>
      <c r="D27" s="18">
        <v>250</v>
      </c>
      <c r="E27" s="18">
        <v>250</v>
      </c>
      <c r="F27" s="18">
        <v>0</v>
      </c>
      <c r="G27" s="16" t="s">
        <v>442</v>
      </c>
      <c r="H27" s="16" t="s">
        <v>365</v>
      </c>
      <c r="I27" s="16" t="s">
        <v>366</v>
      </c>
      <c r="J27" s="16" t="s">
        <v>367</v>
      </c>
      <c r="K27" s="16" t="s">
        <v>443</v>
      </c>
      <c r="L27" s="20" t="s">
        <v>444</v>
      </c>
    </row>
    <row r="28" s="10" customFormat="1" ht="11.25" spans="1:12">
      <c r="A28" s="16" t="s">
        <v>445</v>
      </c>
      <c r="B28" s="16" t="s">
        <v>441</v>
      </c>
      <c r="C28" s="18">
        <v>0</v>
      </c>
      <c r="D28" s="18">
        <v>0</v>
      </c>
      <c r="E28" s="18">
        <v>0</v>
      </c>
      <c r="F28" s="18">
        <v>0</v>
      </c>
      <c r="G28" s="16" t="s">
        <v>371</v>
      </c>
      <c r="H28" s="16" t="s">
        <v>365</v>
      </c>
      <c r="I28" s="16" t="s">
        <v>372</v>
      </c>
      <c r="J28" s="16" t="s">
        <v>373</v>
      </c>
      <c r="K28" s="16" t="s">
        <v>444</v>
      </c>
      <c r="L28" s="20" t="s">
        <v>375</v>
      </c>
    </row>
    <row r="29" s="10" customFormat="1" ht="11.25" spans="1:12">
      <c r="A29" s="16" t="s">
        <v>446</v>
      </c>
      <c r="B29" s="16" t="s">
        <v>441</v>
      </c>
      <c r="C29" s="18">
        <v>0</v>
      </c>
      <c r="D29" s="18">
        <v>0</v>
      </c>
      <c r="E29" s="18">
        <v>0</v>
      </c>
      <c r="F29" s="18">
        <v>0</v>
      </c>
      <c r="G29" s="16" t="s">
        <v>371</v>
      </c>
      <c r="H29" s="16" t="s">
        <v>377</v>
      </c>
      <c r="I29" s="16" t="s">
        <v>426</v>
      </c>
      <c r="J29" s="16" t="s">
        <v>447</v>
      </c>
      <c r="K29" s="16" t="s">
        <v>448</v>
      </c>
      <c r="L29" s="20" t="s">
        <v>375</v>
      </c>
    </row>
    <row r="30" s="10" customFormat="1" ht="11.25" spans="1:12">
      <c r="A30" s="16" t="s">
        <v>449</v>
      </c>
      <c r="B30" s="16" t="s">
        <v>441</v>
      </c>
      <c r="C30" s="18">
        <v>0</v>
      </c>
      <c r="D30" s="18">
        <v>0</v>
      </c>
      <c r="E30" s="18">
        <v>0</v>
      </c>
      <c r="F30" s="18">
        <v>0</v>
      </c>
      <c r="G30" s="16" t="s">
        <v>371</v>
      </c>
      <c r="H30" s="16" t="s">
        <v>383</v>
      </c>
      <c r="I30" s="16" t="s">
        <v>384</v>
      </c>
      <c r="J30" s="16" t="s">
        <v>450</v>
      </c>
      <c r="K30" s="16" t="s">
        <v>374</v>
      </c>
      <c r="L30" s="20" t="s">
        <v>375</v>
      </c>
    </row>
    <row r="31" s="10" customFormat="1" ht="11.25" spans="1:12">
      <c r="A31" s="16" t="s">
        <v>451</v>
      </c>
      <c r="B31" s="16" t="s">
        <v>441</v>
      </c>
      <c r="C31" s="18">
        <v>0</v>
      </c>
      <c r="D31" s="18">
        <v>0</v>
      </c>
      <c r="E31" s="18">
        <v>0</v>
      </c>
      <c r="F31" s="18">
        <v>0</v>
      </c>
      <c r="G31" s="16" t="s">
        <v>371</v>
      </c>
      <c r="H31" s="16" t="s">
        <v>383</v>
      </c>
      <c r="I31" s="16" t="s">
        <v>387</v>
      </c>
      <c r="J31" s="16" t="s">
        <v>452</v>
      </c>
      <c r="K31" s="16" t="s">
        <v>374</v>
      </c>
      <c r="L31" s="20" t="s">
        <v>375</v>
      </c>
    </row>
    <row r="32" s="10" customFormat="1" ht="22.5" spans="1:12">
      <c r="A32" s="16" t="s">
        <v>453</v>
      </c>
      <c r="B32" s="16" t="s">
        <v>454</v>
      </c>
      <c r="C32" s="18">
        <v>60</v>
      </c>
      <c r="D32" s="18">
        <v>50</v>
      </c>
      <c r="E32" s="18">
        <v>50</v>
      </c>
      <c r="F32" s="18">
        <v>0</v>
      </c>
      <c r="G32" s="16" t="s">
        <v>455</v>
      </c>
      <c r="H32" s="16" t="s">
        <v>365</v>
      </c>
      <c r="I32" s="16" t="s">
        <v>366</v>
      </c>
      <c r="J32" s="16" t="s">
        <v>367</v>
      </c>
      <c r="K32" s="16" t="s">
        <v>444</v>
      </c>
      <c r="L32" s="20" t="s">
        <v>423</v>
      </c>
    </row>
    <row r="33" s="10" customFormat="1" ht="11.25" spans="1:12">
      <c r="A33" s="16" t="s">
        <v>456</v>
      </c>
      <c r="B33" s="16" t="s">
        <v>454</v>
      </c>
      <c r="C33" s="18">
        <v>0</v>
      </c>
      <c r="D33" s="18">
        <v>0</v>
      </c>
      <c r="E33" s="18">
        <v>0</v>
      </c>
      <c r="F33" s="18">
        <v>0</v>
      </c>
      <c r="G33" s="16" t="s">
        <v>371</v>
      </c>
      <c r="H33" s="16" t="s">
        <v>365</v>
      </c>
      <c r="I33" s="16" t="s">
        <v>372</v>
      </c>
      <c r="J33" s="16" t="s">
        <v>373</v>
      </c>
      <c r="K33" s="16" t="s">
        <v>444</v>
      </c>
      <c r="L33" s="20" t="s">
        <v>423</v>
      </c>
    </row>
    <row r="34" s="10" customFormat="1" ht="22.5" spans="1:12">
      <c r="A34" s="16" t="s">
        <v>457</v>
      </c>
      <c r="B34" s="16" t="s">
        <v>454</v>
      </c>
      <c r="C34" s="18">
        <v>0</v>
      </c>
      <c r="D34" s="18">
        <v>0</v>
      </c>
      <c r="E34" s="18">
        <v>0</v>
      </c>
      <c r="F34" s="18">
        <v>0</v>
      </c>
      <c r="G34" s="16" t="s">
        <v>371</v>
      </c>
      <c r="H34" s="16" t="s">
        <v>377</v>
      </c>
      <c r="I34" s="16" t="s">
        <v>378</v>
      </c>
      <c r="J34" s="16" t="s">
        <v>458</v>
      </c>
      <c r="K34" s="16" t="s">
        <v>459</v>
      </c>
      <c r="L34" s="20" t="s">
        <v>460</v>
      </c>
    </row>
    <row r="35" s="10" customFormat="1" ht="22.5" spans="1:12">
      <c r="A35" s="16" t="s">
        <v>461</v>
      </c>
      <c r="B35" s="16" t="s">
        <v>454</v>
      </c>
      <c r="C35" s="18">
        <v>0</v>
      </c>
      <c r="D35" s="18">
        <v>0</v>
      </c>
      <c r="E35" s="18">
        <v>0</v>
      </c>
      <c r="F35" s="18">
        <v>0</v>
      </c>
      <c r="G35" s="16" t="s">
        <v>371</v>
      </c>
      <c r="H35" s="16" t="s">
        <v>377</v>
      </c>
      <c r="I35" s="16" t="s">
        <v>378</v>
      </c>
      <c r="J35" s="16" t="s">
        <v>462</v>
      </c>
      <c r="K35" s="16" t="s">
        <v>463</v>
      </c>
      <c r="L35" s="20" t="s">
        <v>464</v>
      </c>
    </row>
    <row r="36" s="10" customFormat="1" ht="11.25" spans="1:12">
      <c r="A36" s="16" t="s">
        <v>465</v>
      </c>
      <c r="B36" s="16" t="s">
        <v>454</v>
      </c>
      <c r="C36" s="18">
        <v>0</v>
      </c>
      <c r="D36" s="18">
        <v>0</v>
      </c>
      <c r="E36" s="18">
        <v>0</v>
      </c>
      <c r="F36" s="18">
        <v>0</v>
      </c>
      <c r="G36" s="16" t="s">
        <v>371</v>
      </c>
      <c r="H36" s="16" t="s">
        <v>383</v>
      </c>
      <c r="I36" s="16" t="s">
        <v>384</v>
      </c>
      <c r="J36" s="16" t="s">
        <v>450</v>
      </c>
      <c r="K36" s="16" t="s">
        <v>374</v>
      </c>
      <c r="L36" s="20" t="s">
        <v>375</v>
      </c>
    </row>
    <row r="37" s="10" customFormat="1" ht="11.25" spans="1:12">
      <c r="A37" s="16" t="s">
        <v>466</v>
      </c>
      <c r="B37" s="16" t="s">
        <v>454</v>
      </c>
      <c r="C37" s="18">
        <v>0</v>
      </c>
      <c r="D37" s="18">
        <v>0</v>
      </c>
      <c r="E37" s="18">
        <v>0</v>
      </c>
      <c r="F37" s="18">
        <v>0</v>
      </c>
      <c r="G37" s="16" t="s">
        <v>371</v>
      </c>
      <c r="H37" s="16" t="s">
        <v>383</v>
      </c>
      <c r="I37" s="16" t="s">
        <v>387</v>
      </c>
      <c r="J37" s="16" t="s">
        <v>452</v>
      </c>
      <c r="K37" s="16" t="s">
        <v>374</v>
      </c>
      <c r="L37" s="20" t="s">
        <v>375</v>
      </c>
    </row>
    <row r="38" s="10" customFormat="1" ht="22.5" spans="1:12">
      <c r="A38" s="16" t="s">
        <v>467</v>
      </c>
      <c r="B38" s="16" t="s">
        <v>468</v>
      </c>
      <c r="C38" s="18">
        <v>0</v>
      </c>
      <c r="D38" s="18">
        <v>18</v>
      </c>
      <c r="E38" s="18">
        <v>18</v>
      </c>
      <c r="F38" s="18">
        <v>0</v>
      </c>
      <c r="G38" s="16" t="s">
        <v>469</v>
      </c>
      <c r="H38" s="16" t="s">
        <v>365</v>
      </c>
      <c r="I38" s="16" t="s">
        <v>366</v>
      </c>
      <c r="J38" s="16" t="s">
        <v>367</v>
      </c>
      <c r="K38" s="16" t="s">
        <v>411</v>
      </c>
      <c r="L38" s="20" t="s">
        <v>423</v>
      </c>
    </row>
    <row r="39" s="10" customFormat="1" ht="22.5" spans="1:12">
      <c r="A39" s="16" t="s">
        <v>470</v>
      </c>
      <c r="B39" s="16" t="s">
        <v>468</v>
      </c>
      <c r="C39" s="18">
        <v>0</v>
      </c>
      <c r="D39" s="18">
        <v>0</v>
      </c>
      <c r="E39" s="18">
        <v>0</v>
      </c>
      <c r="F39" s="18">
        <v>0</v>
      </c>
      <c r="G39" s="16" t="s">
        <v>371</v>
      </c>
      <c r="H39" s="16" t="s">
        <v>365</v>
      </c>
      <c r="I39" s="16" t="s">
        <v>372</v>
      </c>
      <c r="J39" s="16" t="s">
        <v>373</v>
      </c>
      <c r="K39" s="16" t="s">
        <v>411</v>
      </c>
      <c r="L39" s="20" t="s">
        <v>375</v>
      </c>
    </row>
    <row r="40" s="10" customFormat="1" ht="22.5" spans="1:12">
      <c r="A40" s="16" t="s">
        <v>471</v>
      </c>
      <c r="B40" s="16" t="s">
        <v>468</v>
      </c>
      <c r="C40" s="18">
        <v>0</v>
      </c>
      <c r="D40" s="18">
        <v>0</v>
      </c>
      <c r="E40" s="18">
        <v>0</v>
      </c>
      <c r="F40" s="18">
        <v>0</v>
      </c>
      <c r="G40" s="16" t="s">
        <v>371</v>
      </c>
      <c r="H40" s="16" t="s">
        <v>377</v>
      </c>
      <c r="I40" s="16" t="s">
        <v>378</v>
      </c>
      <c r="J40" s="16" t="s">
        <v>472</v>
      </c>
      <c r="K40" s="16" t="s">
        <v>411</v>
      </c>
      <c r="L40" s="20" t="s">
        <v>473</v>
      </c>
    </row>
    <row r="41" s="10" customFormat="1" ht="22.5" spans="1:12">
      <c r="A41" s="16" t="s">
        <v>474</v>
      </c>
      <c r="B41" s="16" t="s">
        <v>468</v>
      </c>
      <c r="C41" s="18">
        <v>0</v>
      </c>
      <c r="D41" s="18">
        <v>0</v>
      </c>
      <c r="E41" s="18">
        <v>0</v>
      </c>
      <c r="F41" s="18">
        <v>0</v>
      </c>
      <c r="G41" s="16" t="s">
        <v>371</v>
      </c>
      <c r="H41" s="16" t="s">
        <v>377</v>
      </c>
      <c r="I41" s="16" t="s">
        <v>378</v>
      </c>
      <c r="J41" s="16" t="s">
        <v>475</v>
      </c>
      <c r="K41" s="16" t="s">
        <v>411</v>
      </c>
      <c r="L41" s="20" t="s">
        <v>476</v>
      </c>
    </row>
    <row r="42" s="10" customFormat="1" ht="22.5" spans="1:12">
      <c r="A42" s="16" t="s">
        <v>477</v>
      </c>
      <c r="B42" s="16" t="s">
        <v>468</v>
      </c>
      <c r="C42" s="18">
        <v>0</v>
      </c>
      <c r="D42" s="18">
        <v>0</v>
      </c>
      <c r="E42" s="18">
        <v>0</v>
      </c>
      <c r="F42" s="18">
        <v>0</v>
      </c>
      <c r="G42" s="16" t="s">
        <v>371</v>
      </c>
      <c r="H42" s="16" t="s">
        <v>383</v>
      </c>
      <c r="I42" s="16" t="s">
        <v>384</v>
      </c>
      <c r="J42" s="16" t="s">
        <v>478</v>
      </c>
      <c r="K42" s="16" t="s">
        <v>411</v>
      </c>
      <c r="L42" s="20" t="s">
        <v>375</v>
      </c>
    </row>
    <row r="43" s="10" customFormat="1" ht="33.75" spans="1:12">
      <c r="A43" s="16" t="s">
        <v>479</v>
      </c>
      <c r="B43" s="16" t="s">
        <v>480</v>
      </c>
      <c r="C43" s="18">
        <v>30</v>
      </c>
      <c r="D43" s="18">
        <v>30</v>
      </c>
      <c r="E43" s="18">
        <v>30</v>
      </c>
      <c r="F43" s="18">
        <v>0</v>
      </c>
      <c r="G43" s="16" t="s">
        <v>481</v>
      </c>
      <c r="H43" s="16" t="s">
        <v>365</v>
      </c>
      <c r="I43" s="16" t="s">
        <v>366</v>
      </c>
      <c r="J43" s="16" t="s">
        <v>367</v>
      </c>
      <c r="K43" s="16" t="s">
        <v>368</v>
      </c>
      <c r="L43" s="20" t="s">
        <v>423</v>
      </c>
    </row>
    <row r="44" s="10" customFormat="1" ht="22.5" spans="1:12">
      <c r="A44" s="16" t="s">
        <v>482</v>
      </c>
      <c r="B44" s="16" t="s">
        <v>480</v>
      </c>
      <c r="C44" s="18">
        <v>0</v>
      </c>
      <c r="D44" s="18">
        <v>0</v>
      </c>
      <c r="E44" s="18">
        <v>0</v>
      </c>
      <c r="F44" s="18">
        <v>0</v>
      </c>
      <c r="G44" s="16" t="s">
        <v>371</v>
      </c>
      <c r="H44" s="16" t="s">
        <v>365</v>
      </c>
      <c r="I44" s="16" t="s">
        <v>372</v>
      </c>
      <c r="J44" s="16" t="s">
        <v>373</v>
      </c>
      <c r="K44" s="16" t="s">
        <v>368</v>
      </c>
      <c r="L44" s="20" t="s">
        <v>423</v>
      </c>
    </row>
    <row r="45" s="10" customFormat="1" ht="22.5" spans="1:12">
      <c r="A45" s="16" t="s">
        <v>483</v>
      </c>
      <c r="B45" s="16" t="s">
        <v>480</v>
      </c>
      <c r="C45" s="18">
        <v>0</v>
      </c>
      <c r="D45" s="18">
        <v>0</v>
      </c>
      <c r="E45" s="18">
        <v>0</v>
      </c>
      <c r="F45" s="18">
        <v>0</v>
      </c>
      <c r="G45" s="16" t="s">
        <v>371</v>
      </c>
      <c r="H45" s="16" t="s">
        <v>377</v>
      </c>
      <c r="I45" s="16" t="s">
        <v>378</v>
      </c>
      <c r="J45" s="16" t="s">
        <v>484</v>
      </c>
      <c r="K45" s="16" t="s">
        <v>485</v>
      </c>
      <c r="L45" s="20" t="s">
        <v>486</v>
      </c>
    </row>
    <row r="46" s="10" customFormat="1" ht="22.5" spans="1:12">
      <c r="A46" s="16" t="s">
        <v>487</v>
      </c>
      <c r="B46" s="16" t="s">
        <v>480</v>
      </c>
      <c r="C46" s="18">
        <v>0</v>
      </c>
      <c r="D46" s="18">
        <v>0</v>
      </c>
      <c r="E46" s="18">
        <v>0</v>
      </c>
      <c r="F46" s="18">
        <v>0</v>
      </c>
      <c r="G46" s="16" t="s">
        <v>371</v>
      </c>
      <c r="H46" s="16" t="s">
        <v>377</v>
      </c>
      <c r="I46" s="16" t="s">
        <v>378</v>
      </c>
      <c r="J46" s="16" t="s">
        <v>488</v>
      </c>
      <c r="K46" s="16" t="s">
        <v>489</v>
      </c>
      <c r="L46" s="20" t="s">
        <v>490</v>
      </c>
    </row>
    <row r="47" s="10" customFormat="1" ht="22.5" spans="1:12">
      <c r="A47" s="16" t="s">
        <v>491</v>
      </c>
      <c r="B47" s="16" t="s">
        <v>480</v>
      </c>
      <c r="C47" s="18">
        <v>0</v>
      </c>
      <c r="D47" s="18">
        <v>0</v>
      </c>
      <c r="E47" s="18">
        <v>0</v>
      </c>
      <c r="F47" s="18">
        <v>0</v>
      </c>
      <c r="G47" s="16" t="s">
        <v>371</v>
      </c>
      <c r="H47" s="16" t="s">
        <v>377</v>
      </c>
      <c r="I47" s="16" t="s">
        <v>492</v>
      </c>
      <c r="J47" s="16" t="s">
        <v>493</v>
      </c>
      <c r="K47" s="16" t="s">
        <v>374</v>
      </c>
      <c r="L47" s="20" t="s">
        <v>375</v>
      </c>
    </row>
    <row r="48" s="10" customFormat="1" ht="22.5" spans="1:12">
      <c r="A48" s="16" t="s">
        <v>494</v>
      </c>
      <c r="B48" s="16" t="s">
        <v>480</v>
      </c>
      <c r="C48" s="18">
        <v>0</v>
      </c>
      <c r="D48" s="18">
        <v>0</v>
      </c>
      <c r="E48" s="18">
        <v>0</v>
      </c>
      <c r="F48" s="18">
        <v>0</v>
      </c>
      <c r="G48" s="16" t="s">
        <v>371</v>
      </c>
      <c r="H48" s="16" t="s">
        <v>383</v>
      </c>
      <c r="I48" s="16" t="s">
        <v>384</v>
      </c>
      <c r="J48" s="16" t="s">
        <v>495</v>
      </c>
      <c r="K48" s="16" t="s">
        <v>374</v>
      </c>
      <c r="L48" s="20" t="s">
        <v>375</v>
      </c>
    </row>
    <row r="49" s="10" customFormat="1" ht="22.5" spans="1:12">
      <c r="A49" s="16" t="s">
        <v>496</v>
      </c>
      <c r="B49" s="16" t="s">
        <v>497</v>
      </c>
      <c r="C49" s="18">
        <v>190</v>
      </c>
      <c r="D49" s="18">
        <v>190</v>
      </c>
      <c r="E49" s="18">
        <v>190</v>
      </c>
      <c r="F49" s="18">
        <v>0</v>
      </c>
      <c r="G49" s="16" t="s">
        <v>498</v>
      </c>
      <c r="H49" s="16" t="s">
        <v>365</v>
      </c>
      <c r="I49" s="16" t="s">
        <v>366</v>
      </c>
      <c r="J49" s="16" t="s">
        <v>367</v>
      </c>
      <c r="K49" s="16" t="s">
        <v>368</v>
      </c>
      <c r="L49" s="20" t="s">
        <v>423</v>
      </c>
    </row>
    <row r="50" s="10" customFormat="1" ht="11.25" spans="1:12">
      <c r="A50" s="16" t="s">
        <v>499</v>
      </c>
      <c r="B50" s="16" t="s">
        <v>497</v>
      </c>
      <c r="C50" s="18">
        <v>0</v>
      </c>
      <c r="D50" s="18">
        <v>0</v>
      </c>
      <c r="E50" s="18">
        <v>0</v>
      </c>
      <c r="F50" s="18">
        <v>0</v>
      </c>
      <c r="G50" s="16" t="s">
        <v>371</v>
      </c>
      <c r="H50" s="16" t="s">
        <v>365</v>
      </c>
      <c r="I50" s="16" t="s">
        <v>372</v>
      </c>
      <c r="J50" s="16" t="s">
        <v>373</v>
      </c>
      <c r="K50" s="16" t="s">
        <v>368</v>
      </c>
      <c r="L50" s="20" t="s">
        <v>423</v>
      </c>
    </row>
    <row r="51" s="10" customFormat="1" ht="11.25" spans="1:12">
      <c r="A51" s="16" t="s">
        <v>500</v>
      </c>
      <c r="B51" s="16" t="s">
        <v>497</v>
      </c>
      <c r="C51" s="18">
        <v>0</v>
      </c>
      <c r="D51" s="18">
        <v>0</v>
      </c>
      <c r="E51" s="18">
        <v>0</v>
      </c>
      <c r="F51" s="18">
        <v>0</v>
      </c>
      <c r="G51" s="16" t="s">
        <v>371</v>
      </c>
      <c r="H51" s="16" t="s">
        <v>377</v>
      </c>
      <c r="I51" s="16" t="s">
        <v>378</v>
      </c>
      <c r="J51" s="16" t="s">
        <v>501</v>
      </c>
      <c r="K51" s="16" t="s">
        <v>502</v>
      </c>
      <c r="L51" s="20" t="s">
        <v>503</v>
      </c>
    </row>
    <row r="52" s="10" customFormat="1" ht="11.25" spans="1:12">
      <c r="A52" s="16" t="s">
        <v>504</v>
      </c>
      <c r="B52" s="16" t="s">
        <v>497</v>
      </c>
      <c r="C52" s="18">
        <v>0</v>
      </c>
      <c r="D52" s="18">
        <v>0</v>
      </c>
      <c r="E52" s="18">
        <v>0</v>
      </c>
      <c r="F52" s="18">
        <v>0</v>
      </c>
      <c r="G52" s="16" t="s">
        <v>371</v>
      </c>
      <c r="H52" s="16" t="s">
        <v>377</v>
      </c>
      <c r="I52" s="16" t="s">
        <v>378</v>
      </c>
      <c r="J52" s="16" t="s">
        <v>505</v>
      </c>
      <c r="K52" s="16" t="s">
        <v>506</v>
      </c>
      <c r="L52" s="20" t="s">
        <v>507</v>
      </c>
    </row>
    <row r="53" s="10" customFormat="1" ht="11.25" spans="1:12">
      <c r="A53" s="16" t="s">
        <v>508</v>
      </c>
      <c r="B53" s="16" t="s">
        <v>497</v>
      </c>
      <c r="C53" s="18">
        <v>0</v>
      </c>
      <c r="D53" s="18">
        <v>0</v>
      </c>
      <c r="E53" s="18">
        <v>0</v>
      </c>
      <c r="F53" s="18">
        <v>0</v>
      </c>
      <c r="G53" s="16" t="s">
        <v>371</v>
      </c>
      <c r="H53" s="16" t="s">
        <v>377</v>
      </c>
      <c r="I53" s="16" t="s">
        <v>492</v>
      </c>
      <c r="J53" s="16" t="s">
        <v>509</v>
      </c>
      <c r="K53" s="16" t="s">
        <v>368</v>
      </c>
      <c r="L53" s="20" t="s">
        <v>423</v>
      </c>
    </row>
    <row r="54" s="10" customFormat="1" ht="11.25" spans="1:12">
      <c r="A54" s="16" t="s">
        <v>510</v>
      </c>
      <c r="B54" s="16" t="s">
        <v>497</v>
      </c>
      <c r="C54" s="18">
        <v>0</v>
      </c>
      <c r="D54" s="18">
        <v>0</v>
      </c>
      <c r="E54" s="18">
        <v>0</v>
      </c>
      <c r="F54" s="18">
        <v>0</v>
      </c>
      <c r="G54" s="16" t="s">
        <v>371</v>
      </c>
      <c r="H54" s="16" t="s">
        <v>383</v>
      </c>
      <c r="I54" s="16" t="s">
        <v>384</v>
      </c>
      <c r="J54" s="16" t="s">
        <v>511</v>
      </c>
      <c r="K54" s="16" t="s">
        <v>374</v>
      </c>
      <c r="L54" s="20" t="s">
        <v>375</v>
      </c>
    </row>
    <row r="55" s="10" customFormat="1" ht="22.5" spans="1:12">
      <c r="A55" s="16" t="s">
        <v>512</v>
      </c>
      <c r="B55" s="16" t="s">
        <v>513</v>
      </c>
      <c r="C55" s="18">
        <v>140</v>
      </c>
      <c r="D55" s="18">
        <v>140</v>
      </c>
      <c r="E55" s="18">
        <v>140</v>
      </c>
      <c r="F55" s="18">
        <v>0</v>
      </c>
      <c r="G55" s="16" t="s">
        <v>514</v>
      </c>
      <c r="H55" s="16" t="s">
        <v>365</v>
      </c>
      <c r="I55" s="16" t="s">
        <v>366</v>
      </c>
      <c r="J55" s="16" t="s">
        <v>367</v>
      </c>
      <c r="K55" s="16" t="s">
        <v>368</v>
      </c>
      <c r="L55" s="20" t="s">
        <v>423</v>
      </c>
    </row>
    <row r="56" s="10" customFormat="1" ht="11.25" spans="1:12">
      <c r="A56" s="16" t="s">
        <v>515</v>
      </c>
      <c r="B56" s="16" t="s">
        <v>513</v>
      </c>
      <c r="C56" s="18">
        <v>0</v>
      </c>
      <c r="D56" s="18">
        <v>0</v>
      </c>
      <c r="E56" s="18">
        <v>0</v>
      </c>
      <c r="F56" s="18">
        <v>0</v>
      </c>
      <c r="G56" s="16" t="s">
        <v>371</v>
      </c>
      <c r="H56" s="16" t="s">
        <v>365</v>
      </c>
      <c r="I56" s="16" t="s">
        <v>372</v>
      </c>
      <c r="J56" s="16" t="s">
        <v>373</v>
      </c>
      <c r="K56" s="16" t="s">
        <v>368</v>
      </c>
      <c r="L56" s="20" t="s">
        <v>423</v>
      </c>
    </row>
    <row r="57" s="10" customFormat="1" ht="11.25" spans="1:12">
      <c r="A57" s="16" t="s">
        <v>516</v>
      </c>
      <c r="B57" s="16" t="s">
        <v>513</v>
      </c>
      <c r="C57" s="18">
        <v>0</v>
      </c>
      <c r="D57" s="18">
        <v>0</v>
      </c>
      <c r="E57" s="18">
        <v>0</v>
      </c>
      <c r="F57" s="18">
        <v>0</v>
      </c>
      <c r="G57" s="16" t="s">
        <v>371</v>
      </c>
      <c r="H57" s="16" t="s">
        <v>377</v>
      </c>
      <c r="I57" s="16" t="s">
        <v>378</v>
      </c>
      <c r="J57" s="16" t="s">
        <v>501</v>
      </c>
      <c r="K57" s="16" t="s">
        <v>502</v>
      </c>
      <c r="L57" s="20" t="s">
        <v>503</v>
      </c>
    </row>
    <row r="58" s="10" customFormat="1" ht="11.25" spans="1:12">
      <c r="A58" s="16" t="s">
        <v>517</v>
      </c>
      <c r="B58" s="16" t="s">
        <v>513</v>
      </c>
      <c r="C58" s="18">
        <v>0</v>
      </c>
      <c r="D58" s="18">
        <v>0</v>
      </c>
      <c r="E58" s="18">
        <v>0</v>
      </c>
      <c r="F58" s="18">
        <v>0</v>
      </c>
      <c r="G58" s="16" t="s">
        <v>371</v>
      </c>
      <c r="H58" s="16" t="s">
        <v>377</v>
      </c>
      <c r="I58" s="16" t="s">
        <v>378</v>
      </c>
      <c r="J58" s="16" t="s">
        <v>505</v>
      </c>
      <c r="K58" s="16" t="s">
        <v>506</v>
      </c>
      <c r="L58" s="20" t="s">
        <v>507</v>
      </c>
    </row>
    <row r="59" s="10" customFormat="1" ht="11.25" spans="1:12">
      <c r="A59" s="16" t="s">
        <v>518</v>
      </c>
      <c r="B59" s="16" t="s">
        <v>513</v>
      </c>
      <c r="C59" s="18">
        <v>0</v>
      </c>
      <c r="D59" s="18">
        <v>0</v>
      </c>
      <c r="E59" s="18">
        <v>0</v>
      </c>
      <c r="F59" s="18">
        <v>0</v>
      </c>
      <c r="G59" s="16" t="s">
        <v>371</v>
      </c>
      <c r="H59" s="16" t="s">
        <v>377</v>
      </c>
      <c r="I59" s="16" t="s">
        <v>492</v>
      </c>
      <c r="J59" s="16" t="s">
        <v>509</v>
      </c>
      <c r="K59" s="16" t="s">
        <v>368</v>
      </c>
      <c r="L59" s="20" t="s">
        <v>423</v>
      </c>
    </row>
    <row r="60" s="10" customFormat="1" ht="11.25" spans="1:12">
      <c r="A60" s="16" t="s">
        <v>519</v>
      </c>
      <c r="B60" s="16" t="s">
        <v>513</v>
      </c>
      <c r="C60" s="18">
        <v>0</v>
      </c>
      <c r="D60" s="18">
        <v>0</v>
      </c>
      <c r="E60" s="18">
        <v>0</v>
      </c>
      <c r="F60" s="18">
        <v>0</v>
      </c>
      <c r="G60" s="16" t="s">
        <v>371</v>
      </c>
      <c r="H60" s="16" t="s">
        <v>383</v>
      </c>
      <c r="I60" s="16" t="s">
        <v>384</v>
      </c>
      <c r="J60" s="16" t="s">
        <v>511</v>
      </c>
      <c r="K60" s="16" t="s">
        <v>374</v>
      </c>
      <c r="L60" s="20" t="s">
        <v>375</v>
      </c>
    </row>
    <row r="61" s="10" customFormat="1" ht="22.5" spans="1:12">
      <c r="A61" s="16" t="s">
        <v>520</v>
      </c>
      <c r="B61" s="16" t="s">
        <v>521</v>
      </c>
      <c r="C61" s="18">
        <v>30</v>
      </c>
      <c r="D61" s="18">
        <v>30</v>
      </c>
      <c r="E61" s="18">
        <v>30</v>
      </c>
      <c r="F61" s="18">
        <v>0</v>
      </c>
      <c r="G61" s="16" t="s">
        <v>522</v>
      </c>
      <c r="H61" s="16" t="s">
        <v>365</v>
      </c>
      <c r="I61" s="16" t="s">
        <v>366</v>
      </c>
      <c r="J61" s="16" t="s">
        <v>367</v>
      </c>
      <c r="K61" s="16" t="s">
        <v>368</v>
      </c>
      <c r="L61" s="20" t="s">
        <v>423</v>
      </c>
    </row>
    <row r="62" s="10" customFormat="1" ht="11.25" spans="1:12">
      <c r="A62" s="16" t="s">
        <v>523</v>
      </c>
      <c r="B62" s="16" t="s">
        <v>521</v>
      </c>
      <c r="C62" s="18">
        <v>0</v>
      </c>
      <c r="D62" s="18">
        <v>0</v>
      </c>
      <c r="E62" s="18">
        <v>0</v>
      </c>
      <c r="F62" s="18">
        <v>0</v>
      </c>
      <c r="G62" s="16" t="s">
        <v>371</v>
      </c>
      <c r="H62" s="16" t="s">
        <v>365</v>
      </c>
      <c r="I62" s="16" t="s">
        <v>372</v>
      </c>
      <c r="J62" s="16" t="s">
        <v>373</v>
      </c>
      <c r="K62" s="16" t="s">
        <v>368</v>
      </c>
      <c r="L62" s="20" t="s">
        <v>423</v>
      </c>
    </row>
    <row r="63" s="10" customFormat="1" ht="11.25" spans="1:12">
      <c r="A63" s="16" t="s">
        <v>524</v>
      </c>
      <c r="B63" s="16" t="s">
        <v>521</v>
      </c>
      <c r="C63" s="18">
        <v>0</v>
      </c>
      <c r="D63" s="18">
        <v>0</v>
      </c>
      <c r="E63" s="18">
        <v>0</v>
      </c>
      <c r="F63" s="18">
        <v>0</v>
      </c>
      <c r="G63" s="16" t="s">
        <v>371</v>
      </c>
      <c r="H63" s="16" t="s">
        <v>377</v>
      </c>
      <c r="I63" s="16" t="s">
        <v>378</v>
      </c>
      <c r="J63" s="16" t="s">
        <v>501</v>
      </c>
      <c r="K63" s="16" t="s">
        <v>525</v>
      </c>
      <c r="L63" s="20" t="s">
        <v>526</v>
      </c>
    </row>
    <row r="64" s="10" customFormat="1" ht="11.25" spans="1:12">
      <c r="A64" s="16" t="s">
        <v>527</v>
      </c>
      <c r="B64" s="16" t="s">
        <v>521</v>
      </c>
      <c r="C64" s="18">
        <v>0</v>
      </c>
      <c r="D64" s="18">
        <v>0</v>
      </c>
      <c r="E64" s="18">
        <v>0</v>
      </c>
      <c r="F64" s="18">
        <v>0</v>
      </c>
      <c r="G64" s="16" t="s">
        <v>371</v>
      </c>
      <c r="H64" s="16" t="s">
        <v>377</v>
      </c>
      <c r="I64" s="16" t="s">
        <v>378</v>
      </c>
      <c r="J64" s="16" t="s">
        <v>505</v>
      </c>
      <c r="K64" s="16" t="s">
        <v>525</v>
      </c>
      <c r="L64" s="20" t="s">
        <v>526</v>
      </c>
    </row>
    <row r="65" s="10" customFormat="1" ht="11.25" spans="1:12">
      <c r="A65" s="16" t="s">
        <v>528</v>
      </c>
      <c r="B65" s="16" t="s">
        <v>521</v>
      </c>
      <c r="C65" s="18">
        <v>0</v>
      </c>
      <c r="D65" s="18">
        <v>0</v>
      </c>
      <c r="E65" s="18">
        <v>0</v>
      </c>
      <c r="F65" s="18">
        <v>0</v>
      </c>
      <c r="G65" s="16" t="s">
        <v>371</v>
      </c>
      <c r="H65" s="16" t="s">
        <v>377</v>
      </c>
      <c r="I65" s="16" t="s">
        <v>492</v>
      </c>
      <c r="J65" s="16" t="s">
        <v>509</v>
      </c>
      <c r="K65" s="16" t="s">
        <v>368</v>
      </c>
      <c r="L65" s="20" t="s">
        <v>423</v>
      </c>
    </row>
    <row r="66" s="10" customFormat="1" ht="11.25" spans="1:12">
      <c r="A66" s="16" t="s">
        <v>529</v>
      </c>
      <c r="B66" s="16" t="s">
        <v>521</v>
      </c>
      <c r="C66" s="18">
        <v>0</v>
      </c>
      <c r="D66" s="18">
        <v>0</v>
      </c>
      <c r="E66" s="18">
        <v>0</v>
      </c>
      <c r="F66" s="18">
        <v>0</v>
      </c>
      <c r="G66" s="16" t="s">
        <v>371</v>
      </c>
      <c r="H66" s="16" t="s">
        <v>383</v>
      </c>
      <c r="I66" s="16" t="s">
        <v>384</v>
      </c>
      <c r="J66" s="16" t="s">
        <v>511</v>
      </c>
      <c r="K66" s="16" t="s">
        <v>368</v>
      </c>
      <c r="L66" s="20" t="s">
        <v>423</v>
      </c>
    </row>
    <row r="67" s="10" customFormat="1" ht="22.5" spans="1:12">
      <c r="A67" s="16" t="s">
        <v>530</v>
      </c>
      <c r="B67" s="16" t="s">
        <v>531</v>
      </c>
      <c r="C67" s="18">
        <v>57.46</v>
      </c>
      <c r="D67" s="18">
        <v>57.46</v>
      </c>
      <c r="E67" s="18">
        <v>57.46</v>
      </c>
      <c r="F67" s="18">
        <v>0</v>
      </c>
      <c r="G67" s="16" t="s">
        <v>532</v>
      </c>
      <c r="H67" s="16" t="s">
        <v>365</v>
      </c>
      <c r="I67" s="16" t="s">
        <v>366</v>
      </c>
      <c r="J67" s="16" t="s">
        <v>367</v>
      </c>
      <c r="K67" s="16" t="s">
        <v>411</v>
      </c>
      <c r="L67" s="20" t="s">
        <v>369</v>
      </c>
    </row>
    <row r="68" s="10" customFormat="1" ht="11.25" spans="1:12">
      <c r="A68" s="16" t="s">
        <v>533</v>
      </c>
      <c r="B68" s="16" t="s">
        <v>531</v>
      </c>
      <c r="C68" s="18">
        <v>0</v>
      </c>
      <c r="D68" s="18">
        <v>0</v>
      </c>
      <c r="E68" s="18">
        <v>0</v>
      </c>
      <c r="F68" s="18">
        <v>0</v>
      </c>
      <c r="G68" s="16" t="s">
        <v>371</v>
      </c>
      <c r="H68" s="16" t="s">
        <v>365</v>
      </c>
      <c r="I68" s="16" t="s">
        <v>372</v>
      </c>
      <c r="J68" s="16" t="s">
        <v>373</v>
      </c>
      <c r="K68" s="16" t="s">
        <v>411</v>
      </c>
      <c r="L68" s="20" t="s">
        <v>375</v>
      </c>
    </row>
    <row r="69" s="10" customFormat="1" ht="22.5" spans="1:12">
      <c r="A69" s="16" t="s">
        <v>534</v>
      </c>
      <c r="B69" s="16" t="s">
        <v>531</v>
      </c>
      <c r="C69" s="18">
        <v>0</v>
      </c>
      <c r="D69" s="18">
        <v>0</v>
      </c>
      <c r="E69" s="18">
        <v>0</v>
      </c>
      <c r="F69" s="18">
        <v>0</v>
      </c>
      <c r="G69" s="16" t="s">
        <v>371</v>
      </c>
      <c r="H69" s="16" t="s">
        <v>377</v>
      </c>
      <c r="I69" s="16" t="s">
        <v>378</v>
      </c>
      <c r="J69" s="16" t="s">
        <v>535</v>
      </c>
      <c r="K69" s="16" t="s">
        <v>411</v>
      </c>
      <c r="L69" s="20" t="s">
        <v>536</v>
      </c>
    </row>
    <row r="70" s="10" customFormat="1" ht="11.25" spans="1:12">
      <c r="A70" s="16" t="s">
        <v>537</v>
      </c>
      <c r="B70" s="16" t="s">
        <v>531</v>
      </c>
      <c r="C70" s="18">
        <v>0</v>
      </c>
      <c r="D70" s="18">
        <v>0</v>
      </c>
      <c r="E70" s="18">
        <v>0</v>
      </c>
      <c r="F70" s="18">
        <v>0</v>
      </c>
      <c r="G70" s="16" t="s">
        <v>371</v>
      </c>
      <c r="H70" s="16" t="s">
        <v>377</v>
      </c>
      <c r="I70" s="16" t="s">
        <v>378</v>
      </c>
      <c r="J70" s="16" t="s">
        <v>414</v>
      </c>
      <c r="K70" s="16" t="s">
        <v>411</v>
      </c>
      <c r="L70" s="20" t="s">
        <v>538</v>
      </c>
    </row>
    <row r="71" s="10" customFormat="1" ht="11.25" spans="1:12">
      <c r="A71" s="16" t="s">
        <v>539</v>
      </c>
      <c r="B71" s="16" t="s">
        <v>531</v>
      </c>
      <c r="C71" s="18">
        <v>0</v>
      </c>
      <c r="D71" s="18">
        <v>0</v>
      </c>
      <c r="E71" s="18">
        <v>0</v>
      </c>
      <c r="F71" s="18">
        <v>0</v>
      </c>
      <c r="G71" s="16" t="s">
        <v>371</v>
      </c>
      <c r="H71" s="16" t="s">
        <v>383</v>
      </c>
      <c r="I71" s="16" t="s">
        <v>384</v>
      </c>
      <c r="J71" s="16" t="s">
        <v>540</v>
      </c>
      <c r="K71" s="16" t="s">
        <v>411</v>
      </c>
      <c r="L71" s="20" t="s">
        <v>375</v>
      </c>
    </row>
    <row r="72" s="10" customFormat="1" ht="22.5" spans="1:12">
      <c r="A72" s="16" t="s">
        <v>541</v>
      </c>
      <c r="B72" s="16" t="s">
        <v>542</v>
      </c>
      <c r="C72" s="18">
        <v>81.79</v>
      </c>
      <c r="D72" s="18">
        <v>81.79</v>
      </c>
      <c r="E72" s="18">
        <v>81.79</v>
      </c>
      <c r="F72" s="18">
        <v>0</v>
      </c>
      <c r="G72" s="16" t="s">
        <v>543</v>
      </c>
      <c r="H72" s="16" t="s">
        <v>365</v>
      </c>
      <c r="I72" s="16" t="s">
        <v>366</v>
      </c>
      <c r="J72" s="16" t="s">
        <v>367</v>
      </c>
      <c r="K72" s="16" t="s">
        <v>444</v>
      </c>
      <c r="L72" s="20" t="s">
        <v>423</v>
      </c>
    </row>
    <row r="73" s="10" customFormat="1" ht="11.25" spans="1:12">
      <c r="A73" s="16" t="s">
        <v>544</v>
      </c>
      <c r="B73" s="16" t="s">
        <v>542</v>
      </c>
      <c r="C73" s="18">
        <v>0</v>
      </c>
      <c r="D73" s="18">
        <v>0</v>
      </c>
      <c r="E73" s="18">
        <v>0</v>
      </c>
      <c r="F73" s="18">
        <v>0</v>
      </c>
      <c r="G73" s="16" t="s">
        <v>371</v>
      </c>
      <c r="H73" s="16" t="s">
        <v>365</v>
      </c>
      <c r="I73" s="16" t="s">
        <v>372</v>
      </c>
      <c r="J73" s="16" t="s">
        <v>373</v>
      </c>
      <c r="K73" s="16" t="s">
        <v>444</v>
      </c>
      <c r="L73" s="20" t="s">
        <v>423</v>
      </c>
    </row>
    <row r="74" s="10" customFormat="1" ht="22.5" spans="1:12">
      <c r="A74" s="16" t="s">
        <v>545</v>
      </c>
      <c r="B74" s="16" t="s">
        <v>542</v>
      </c>
      <c r="C74" s="18">
        <v>0</v>
      </c>
      <c r="D74" s="18">
        <v>0</v>
      </c>
      <c r="E74" s="18">
        <v>0</v>
      </c>
      <c r="F74" s="18">
        <v>0</v>
      </c>
      <c r="G74" s="16" t="s">
        <v>371</v>
      </c>
      <c r="H74" s="16" t="s">
        <v>377</v>
      </c>
      <c r="I74" s="16" t="s">
        <v>378</v>
      </c>
      <c r="J74" s="16" t="s">
        <v>546</v>
      </c>
      <c r="K74" s="16" t="s">
        <v>547</v>
      </c>
      <c r="L74" s="20" t="s">
        <v>548</v>
      </c>
    </row>
    <row r="75" s="10" customFormat="1" ht="22.5" spans="1:12">
      <c r="A75" s="16" t="s">
        <v>549</v>
      </c>
      <c r="B75" s="16" t="s">
        <v>542</v>
      </c>
      <c r="C75" s="18">
        <v>0</v>
      </c>
      <c r="D75" s="18">
        <v>0</v>
      </c>
      <c r="E75" s="18">
        <v>0</v>
      </c>
      <c r="F75" s="18">
        <v>0</v>
      </c>
      <c r="G75" s="16" t="s">
        <v>371</v>
      </c>
      <c r="H75" s="16" t="s">
        <v>377</v>
      </c>
      <c r="I75" s="16" t="s">
        <v>492</v>
      </c>
      <c r="J75" s="16" t="s">
        <v>550</v>
      </c>
      <c r="K75" s="16" t="s">
        <v>551</v>
      </c>
      <c r="L75" s="20" t="s">
        <v>375</v>
      </c>
    </row>
    <row r="76" s="10" customFormat="1" ht="22.5" spans="1:12">
      <c r="A76" s="16" t="s">
        <v>552</v>
      </c>
      <c r="B76" s="16" t="s">
        <v>542</v>
      </c>
      <c r="C76" s="18">
        <v>0</v>
      </c>
      <c r="D76" s="18">
        <v>0</v>
      </c>
      <c r="E76" s="18">
        <v>0</v>
      </c>
      <c r="F76" s="18">
        <v>0</v>
      </c>
      <c r="G76" s="16" t="s">
        <v>371</v>
      </c>
      <c r="H76" s="16" t="s">
        <v>383</v>
      </c>
      <c r="I76" s="16" t="s">
        <v>384</v>
      </c>
      <c r="J76" s="16" t="s">
        <v>553</v>
      </c>
      <c r="K76" s="16" t="s">
        <v>444</v>
      </c>
      <c r="L76" s="20" t="s">
        <v>444</v>
      </c>
    </row>
  </sheetData>
  <mergeCells count="7">
    <mergeCell ref="A2:D2"/>
    <mergeCell ref="D3:F3"/>
    <mergeCell ref="H3:L3"/>
    <mergeCell ref="A3:A4"/>
    <mergeCell ref="B3:B4"/>
    <mergeCell ref="C3:C4"/>
    <mergeCell ref="G3:G4"/>
  </mergeCells>
  <pageMargins left="0.708333333333333" right="0.708333333333333" top="0.747916666666667" bottom="0.747916666666667" header="0.314583333333333" footer="0.314583333333333"/>
  <pageSetup paperSize="9" scale="9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0"/>
  <sheetViews>
    <sheetView topLeftCell="A27" workbookViewId="0">
      <selection activeCell="G202" sqref="G202"/>
    </sheetView>
  </sheetViews>
  <sheetFormatPr defaultColWidth="8.125" defaultRowHeight="31.5" customHeight="1"/>
  <cols>
    <col min="1" max="1" width="5.375" style="2" customWidth="1"/>
    <col min="2" max="2" width="14.25" style="3" customWidth="1"/>
    <col min="3" max="6" width="8.75" style="2" customWidth="1"/>
    <col min="7" max="7" width="39.875" style="3" customWidth="1"/>
    <col min="8" max="8" width="6.25" style="2" customWidth="1"/>
    <col min="9" max="12" width="14.375" style="2" customWidth="1"/>
    <col min="13" max="16384" width="8.125" style="2"/>
  </cols>
  <sheetData>
    <row r="1" ht="27.6" customHeight="1" spans="1:2">
      <c r="A1" s="4" t="s">
        <v>554</v>
      </c>
      <c r="B1" s="4"/>
    </row>
    <row r="2" ht="40.15" customHeight="1" spans="1:12">
      <c r="A2" s="5" t="s">
        <v>555</v>
      </c>
      <c r="B2" s="5"/>
      <c r="C2" s="5"/>
      <c r="D2" s="5"/>
      <c r="E2" s="5"/>
      <c r="F2" s="5"/>
      <c r="G2" s="5"/>
      <c r="H2" s="5"/>
      <c r="I2" s="5"/>
      <c r="J2" s="5"/>
      <c r="K2" s="5"/>
      <c r="L2" s="5"/>
    </row>
    <row r="3" s="1" customFormat="1" ht="33.75" spans="1:12">
      <c r="A3" s="6" t="s">
        <v>362</v>
      </c>
      <c r="B3" s="7" t="s">
        <v>556</v>
      </c>
      <c r="C3" s="8">
        <v>20.72</v>
      </c>
      <c r="D3" s="8">
        <v>28.37</v>
      </c>
      <c r="E3" s="8">
        <v>6</v>
      </c>
      <c r="F3" s="8">
        <v>22.37</v>
      </c>
      <c r="G3" s="7" t="s">
        <v>557</v>
      </c>
      <c r="H3" s="6" t="s">
        <v>365</v>
      </c>
      <c r="I3" s="6" t="s">
        <v>366</v>
      </c>
      <c r="J3" s="6" t="s">
        <v>367</v>
      </c>
      <c r="K3" s="6" t="s">
        <v>558</v>
      </c>
      <c r="L3" s="6" t="s">
        <v>423</v>
      </c>
    </row>
    <row r="4" s="1" customFormat="1" ht="11.25" spans="1:12">
      <c r="A4" s="6" t="s">
        <v>370</v>
      </c>
      <c r="B4" s="7" t="s">
        <v>556</v>
      </c>
      <c r="C4" s="8">
        <v>0</v>
      </c>
      <c r="D4" s="8">
        <v>0</v>
      </c>
      <c r="E4" s="8">
        <v>0</v>
      </c>
      <c r="F4" s="8">
        <v>0</v>
      </c>
      <c r="G4" s="7" t="s">
        <v>371</v>
      </c>
      <c r="H4" s="6" t="s">
        <v>365</v>
      </c>
      <c r="I4" s="6" t="s">
        <v>372</v>
      </c>
      <c r="J4" s="6" t="s">
        <v>373</v>
      </c>
      <c r="K4" s="6" t="s">
        <v>558</v>
      </c>
      <c r="L4" s="6" t="s">
        <v>375</v>
      </c>
    </row>
    <row r="5" s="1" customFormat="1" ht="11.25" spans="1:12">
      <c r="A5" s="6" t="s">
        <v>376</v>
      </c>
      <c r="B5" s="7" t="s">
        <v>556</v>
      </c>
      <c r="C5" s="8">
        <v>0</v>
      </c>
      <c r="D5" s="8">
        <v>0</v>
      </c>
      <c r="E5" s="8">
        <v>0</v>
      </c>
      <c r="F5" s="8">
        <v>0</v>
      </c>
      <c r="G5" s="7" t="s">
        <v>371</v>
      </c>
      <c r="H5" s="6" t="s">
        <v>377</v>
      </c>
      <c r="I5" s="6" t="s">
        <v>378</v>
      </c>
      <c r="J5" s="6" t="s">
        <v>559</v>
      </c>
      <c r="K5" s="6" t="s">
        <v>560</v>
      </c>
      <c r="L5" s="6" t="s">
        <v>561</v>
      </c>
    </row>
    <row r="6" s="1" customFormat="1" ht="22.5" spans="1:12">
      <c r="A6" s="6" t="s">
        <v>382</v>
      </c>
      <c r="B6" s="7" t="s">
        <v>556</v>
      </c>
      <c r="C6" s="8">
        <v>0</v>
      </c>
      <c r="D6" s="8">
        <v>0</v>
      </c>
      <c r="E6" s="8">
        <v>0</v>
      </c>
      <c r="F6" s="8">
        <v>0</v>
      </c>
      <c r="G6" s="7" t="s">
        <v>371</v>
      </c>
      <c r="H6" s="6" t="s">
        <v>377</v>
      </c>
      <c r="I6" s="6" t="s">
        <v>492</v>
      </c>
      <c r="J6" s="6" t="s">
        <v>562</v>
      </c>
      <c r="K6" s="6" t="s">
        <v>374</v>
      </c>
      <c r="L6" s="6" t="s">
        <v>369</v>
      </c>
    </row>
    <row r="7" s="1" customFormat="1" ht="11.25" spans="1:12">
      <c r="A7" s="6" t="s">
        <v>386</v>
      </c>
      <c r="B7" s="7" t="s">
        <v>556</v>
      </c>
      <c r="C7" s="8">
        <v>0</v>
      </c>
      <c r="D7" s="8">
        <v>0</v>
      </c>
      <c r="E7" s="8">
        <v>0</v>
      </c>
      <c r="F7" s="8">
        <v>0</v>
      </c>
      <c r="G7" s="7" t="s">
        <v>371</v>
      </c>
      <c r="H7" s="6" t="s">
        <v>383</v>
      </c>
      <c r="I7" s="6" t="s">
        <v>384</v>
      </c>
      <c r="J7" s="6" t="s">
        <v>563</v>
      </c>
      <c r="K7" s="6" t="s">
        <v>564</v>
      </c>
      <c r="L7" s="6" t="s">
        <v>375</v>
      </c>
    </row>
    <row r="8" s="1" customFormat="1" ht="22.5" spans="1:12">
      <c r="A8" s="6" t="s">
        <v>391</v>
      </c>
      <c r="B8" s="7" t="s">
        <v>556</v>
      </c>
      <c r="C8" s="8">
        <v>0</v>
      </c>
      <c r="D8" s="8">
        <v>0</v>
      </c>
      <c r="E8" s="8">
        <v>0</v>
      </c>
      <c r="F8" s="8">
        <v>0</v>
      </c>
      <c r="G8" s="7" t="s">
        <v>371</v>
      </c>
      <c r="H8" s="6" t="s">
        <v>383</v>
      </c>
      <c r="I8" s="6" t="s">
        <v>426</v>
      </c>
      <c r="J8" s="6" t="s">
        <v>565</v>
      </c>
      <c r="K8" s="6" t="s">
        <v>374</v>
      </c>
      <c r="L8" s="6" t="s">
        <v>375</v>
      </c>
    </row>
    <row r="9" s="1" customFormat="1" ht="33.75" spans="1:12">
      <c r="A9" s="6" t="s">
        <v>395</v>
      </c>
      <c r="B9" s="7" t="s">
        <v>566</v>
      </c>
      <c r="C9" s="8">
        <v>49.56</v>
      </c>
      <c r="D9" s="8">
        <v>49.56</v>
      </c>
      <c r="E9" s="8">
        <v>49.56</v>
      </c>
      <c r="F9" s="8">
        <v>0</v>
      </c>
      <c r="G9" s="7" t="s">
        <v>567</v>
      </c>
      <c r="H9" s="6" t="s">
        <v>365</v>
      </c>
      <c r="I9" s="6" t="s">
        <v>366</v>
      </c>
      <c r="J9" s="6" t="s">
        <v>367</v>
      </c>
      <c r="K9" s="6" t="s">
        <v>558</v>
      </c>
      <c r="L9" s="6" t="s">
        <v>423</v>
      </c>
    </row>
    <row r="10" s="1" customFormat="1" ht="11.25" spans="1:12">
      <c r="A10" s="6" t="s">
        <v>397</v>
      </c>
      <c r="B10" s="7" t="s">
        <v>566</v>
      </c>
      <c r="C10" s="8">
        <v>0</v>
      </c>
      <c r="D10" s="8">
        <v>0</v>
      </c>
      <c r="E10" s="8">
        <v>0</v>
      </c>
      <c r="F10" s="8">
        <v>0</v>
      </c>
      <c r="G10" s="7" t="s">
        <v>371</v>
      </c>
      <c r="H10" s="6" t="s">
        <v>365</v>
      </c>
      <c r="I10" s="6" t="s">
        <v>372</v>
      </c>
      <c r="J10" s="6" t="s">
        <v>373</v>
      </c>
      <c r="K10" s="6" t="s">
        <v>558</v>
      </c>
      <c r="L10" s="6" t="s">
        <v>375</v>
      </c>
    </row>
    <row r="11" s="1" customFormat="1" ht="11.25" spans="1:12">
      <c r="A11" s="6" t="s">
        <v>401</v>
      </c>
      <c r="B11" s="7" t="s">
        <v>566</v>
      </c>
      <c r="C11" s="8">
        <v>0</v>
      </c>
      <c r="D11" s="8">
        <v>0</v>
      </c>
      <c r="E11" s="8">
        <v>0</v>
      </c>
      <c r="F11" s="8">
        <v>0</v>
      </c>
      <c r="G11" s="7" t="s">
        <v>371</v>
      </c>
      <c r="H11" s="6" t="s">
        <v>377</v>
      </c>
      <c r="I11" s="6" t="s">
        <v>378</v>
      </c>
      <c r="J11" s="6" t="s">
        <v>559</v>
      </c>
      <c r="K11" s="6" t="s">
        <v>568</v>
      </c>
      <c r="L11" s="6" t="s">
        <v>569</v>
      </c>
    </row>
    <row r="12" s="1" customFormat="1" ht="22.5" spans="1:12">
      <c r="A12" s="6" t="s">
        <v>403</v>
      </c>
      <c r="B12" s="7" t="s">
        <v>566</v>
      </c>
      <c r="C12" s="8">
        <v>0</v>
      </c>
      <c r="D12" s="8">
        <v>0</v>
      </c>
      <c r="E12" s="8">
        <v>0</v>
      </c>
      <c r="F12" s="8">
        <v>0</v>
      </c>
      <c r="G12" s="7" t="s">
        <v>371</v>
      </c>
      <c r="H12" s="6" t="s">
        <v>377</v>
      </c>
      <c r="I12" s="6" t="s">
        <v>492</v>
      </c>
      <c r="J12" s="6" t="s">
        <v>562</v>
      </c>
      <c r="K12" s="6" t="s">
        <v>374</v>
      </c>
      <c r="L12" s="6" t="s">
        <v>369</v>
      </c>
    </row>
    <row r="13" s="1" customFormat="1" ht="11.25" spans="1:12">
      <c r="A13" s="6" t="s">
        <v>408</v>
      </c>
      <c r="B13" s="7" t="s">
        <v>566</v>
      </c>
      <c r="C13" s="8">
        <v>0</v>
      </c>
      <c r="D13" s="8">
        <v>0</v>
      </c>
      <c r="E13" s="8">
        <v>0</v>
      </c>
      <c r="F13" s="8">
        <v>0</v>
      </c>
      <c r="G13" s="7" t="s">
        <v>371</v>
      </c>
      <c r="H13" s="6" t="s">
        <v>383</v>
      </c>
      <c r="I13" s="6" t="s">
        <v>384</v>
      </c>
      <c r="J13" s="6" t="s">
        <v>570</v>
      </c>
      <c r="K13" s="6" t="s">
        <v>564</v>
      </c>
      <c r="L13" s="6" t="s">
        <v>375</v>
      </c>
    </row>
    <row r="14" s="1" customFormat="1" ht="22.5" spans="1:12">
      <c r="A14" s="6" t="s">
        <v>412</v>
      </c>
      <c r="B14" s="7" t="s">
        <v>566</v>
      </c>
      <c r="C14" s="8">
        <v>0</v>
      </c>
      <c r="D14" s="8">
        <v>0</v>
      </c>
      <c r="E14" s="8">
        <v>0</v>
      </c>
      <c r="F14" s="8">
        <v>0</v>
      </c>
      <c r="G14" s="7" t="s">
        <v>371</v>
      </c>
      <c r="H14" s="6" t="s">
        <v>383</v>
      </c>
      <c r="I14" s="6" t="s">
        <v>426</v>
      </c>
      <c r="J14" s="6" t="s">
        <v>565</v>
      </c>
      <c r="K14" s="6" t="s">
        <v>374</v>
      </c>
      <c r="L14" s="6" t="s">
        <v>375</v>
      </c>
    </row>
    <row r="15" s="1" customFormat="1" ht="33.75" spans="1:12">
      <c r="A15" s="6" t="s">
        <v>413</v>
      </c>
      <c r="B15" s="7" t="s">
        <v>571</v>
      </c>
      <c r="C15" s="8">
        <v>0.4</v>
      </c>
      <c r="D15" s="8">
        <v>0.58</v>
      </c>
      <c r="E15" s="8">
        <v>0</v>
      </c>
      <c r="F15" s="8">
        <v>0.58</v>
      </c>
      <c r="G15" s="7" t="s">
        <v>572</v>
      </c>
      <c r="H15" s="6" t="s">
        <v>365</v>
      </c>
      <c r="I15" s="6" t="s">
        <v>366</v>
      </c>
      <c r="J15" s="6" t="s">
        <v>367</v>
      </c>
      <c r="K15" s="6" t="s">
        <v>558</v>
      </c>
      <c r="L15" s="6" t="s">
        <v>423</v>
      </c>
    </row>
    <row r="16" s="1" customFormat="1" ht="22.5" spans="1:12">
      <c r="A16" s="6" t="s">
        <v>416</v>
      </c>
      <c r="B16" s="7" t="s">
        <v>571</v>
      </c>
      <c r="C16" s="8">
        <v>0</v>
      </c>
      <c r="D16" s="8">
        <v>0</v>
      </c>
      <c r="E16" s="8">
        <v>0</v>
      </c>
      <c r="F16" s="8">
        <v>0</v>
      </c>
      <c r="G16" s="7" t="s">
        <v>371</v>
      </c>
      <c r="H16" s="6" t="s">
        <v>365</v>
      </c>
      <c r="I16" s="6" t="s">
        <v>372</v>
      </c>
      <c r="J16" s="6" t="s">
        <v>373</v>
      </c>
      <c r="K16" s="6" t="s">
        <v>558</v>
      </c>
      <c r="L16" s="6" t="s">
        <v>423</v>
      </c>
    </row>
    <row r="17" s="1" customFormat="1" ht="22.5" spans="1:12">
      <c r="A17" s="6" t="s">
        <v>419</v>
      </c>
      <c r="B17" s="7" t="s">
        <v>571</v>
      </c>
      <c r="C17" s="8">
        <v>0</v>
      </c>
      <c r="D17" s="8">
        <v>0</v>
      </c>
      <c r="E17" s="8">
        <v>0</v>
      </c>
      <c r="F17" s="8">
        <v>0</v>
      </c>
      <c r="G17" s="7" t="s">
        <v>371</v>
      </c>
      <c r="H17" s="6" t="s">
        <v>377</v>
      </c>
      <c r="I17" s="6" t="s">
        <v>378</v>
      </c>
      <c r="J17" s="6" t="s">
        <v>573</v>
      </c>
      <c r="K17" s="6" t="s">
        <v>574</v>
      </c>
      <c r="L17" s="6" t="s">
        <v>574</v>
      </c>
    </row>
    <row r="18" s="1" customFormat="1" ht="22.5" spans="1:12">
      <c r="A18" s="6" t="s">
        <v>575</v>
      </c>
      <c r="B18" s="7" t="s">
        <v>571</v>
      </c>
      <c r="C18" s="8">
        <v>0</v>
      </c>
      <c r="D18" s="8">
        <v>0</v>
      </c>
      <c r="E18" s="8">
        <v>0</v>
      </c>
      <c r="F18" s="8">
        <v>0</v>
      </c>
      <c r="G18" s="7" t="s">
        <v>371</v>
      </c>
      <c r="H18" s="6" t="s">
        <v>377</v>
      </c>
      <c r="I18" s="6" t="s">
        <v>378</v>
      </c>
      <c r="J18" s="6" t="s">
        <v>576</v>
      </c>
      <c r="K18" s="6" t="s">
        <v>577</v>
      </c>
      <c r="L18" s="6" t="s">
        <v>578</v>
      </c>
    </row>
    <row r="19" s="1" customFormat="1" ht="22.5" spans="1:12">
      <c r="A19" s="6" t="s">
        <v>579</v>
      </c>
      <c r="B19" s="7" t="s">
        <v>571</v>
      </c>
      <c r="C19" s="8">
        <v>0</v>
      </c>
      <c r="D19" s="8">
        <v>0</v>
      </c>
      <c r="E19" s="8">
        <v>0</v>
      </c>
      <c r="F19" s="8">
        <v>0</v>
      </c>
      <c r="G19" s="7" t="s">
        <v>371</v>
      </c>
      <c r="H19" s="6" t="s">
        <v>383</v>
      </c>
      <c r="I19" s="6" t="s">
        <v>384</v>
      </c>
      <c r="J19" s="6" t="s">
        <v>580</v>
      </c>
      <c r="K19" s="6" t="s">
        <v>581</v>
      </c>
      <c r="L19" s="6" t="s">
        <v>582</v>
      </c>
    </row>
    <row r="20" s="1" customFormat="1" ht="33.75" spans="1:12">
      <c r="A20" s="6" t="s">
        <v>583</v>
      </c>
      <c r="B20" s="7" t="s">
        <v>584</v>
      </c>
      <c r="C20" s="8">
        <v>3</v>
      </c>
      <c r="D20" s="8">
        <v>3</v>
      </c>
      <c r="E20" s="8">
        <v>3</v>
      </c>
      <c r="F20" s="8">
        <v>0</v>
      </c>
      <c r="G20" s="7" t="s">
        <v>585</v>
      </c>
      <c r="H20" s="6" t="s">
        <v>365</v>
      </c>
      <c r="I20" s="6" t="s">
        <v>366</v>
      </c>
      <c r="J20" s="6" t="s">
        <v>367</v>
      </c>
      <c r="K20" s="6" t="s">
        <v>558</v>
      </c>
      <c r="L20" s="6" t="s">
        <v>423</v>
      </c>
    </row>
    <row r="21" s="1" customFormat="1" ht="22.5" spans="1:12">
      <c r="A21" s="6" t="s">
        <v>586</v>
      </c>
      <c r="B21" s="7" t="s">
        <v>584</v>
      </c>
      <c r="C21" s="8">
        <v>0</v>
      </c>
      <c r="D21" s="8">
        <v>0</v>
      </c>
      <c r="E21" s="8">
        <v>0</v>
      </c>
      <c r="F21" s="8">
        <v>0</v>
      </c>
      <c r="G21" s="7" t="s">
        <v>371</v>
      </c>
      <c r="H21" s="6" t="s">
        <v>365</v>
      </c>
      <c r="I21" s="6" t="s">
        <v>372</v>
      </c>
      <c r="J21" s="6" t="s">
        <v>373</v>
      </c>
      <c r="K21" s="6" t="s">
        <v>558</v>
      </c>
      <c r="L21" s="6" t="s">
        <v>375</v>
      </c>
    </row>
    <row r="22" s="1" customFormat="1" ht="22.5" spans="1:12">
      <c r="A22" s="6" t="s">
        <v>587</v>
      </c>
      <c r="B22" s="7" t="s">
        <v>584</v>
      </c>
      <c r="C22" s="8">
        <v>0</v>
      </c>
      <c r="D22" s="8">
        <v>0</v>
      </c>
      <c r="E22" s="8">
        <v>0</v>
      </c>
      <c r="F22" s="8">
        <v>0</v>
      </c>
      <c r="G22" s="7" t="s">
        <v>371</v>
      </c>
      <c r="H22" s="6" t="s">
        <v>377</v>
      </c>
      <c r="I22" s="6" t="s">
        <v>378</v>
      </c>
      <c r="J22" s="6" t="s">
        <v>588</v>
      </c>
      <c r="K22" s="6" t="s">
        <v>589</v>
      </c>
      <c r="L22" s="6" t="s">
        <v>590</v>
      </c>
    </row>
    <row r="23" s="1" customFormat="1" ht="33.75" spans="1:12">
      <c r="A23" s="6" t="s">
        <v>591</v>
      </c>
      <c r="B23" s="7" t="s">
        <v>584</v>
      </c>
      <c r="C23" s="8">
        <v>0</v>
      </c>
      <c r="D23" s="8">
        <v>0</v>
      </c>
      <c r="E23" s="8">
        <v>0</v>
      </c>
      <c r="F23" s="8">
        <v>0</v>
      </c>
      <c r="G23" s="7" t="s">
        <v>371</v>
      </c>
      <c r="H23" s="6" t="s">
        <v>377</v>
      </c>
      <c r="I23" s="6" t="s">
        <v>492</v>
      </c>
      <c r="J23" s="6" t="s">
        <v>592</v>
      </c>
      <c r="K23" s="6" t="s">
        <v>374</v>
      </c>
      <c r="L23" s="6" t="s">
        <v>375</v>
      </c>
    </row>
    <row r="24" s="1" customFormat="1" ht="22.5" spans="1:12">
      <c r="A24" s="6" t="s">
        <v>593</v>
      </c>
      <c r="B24" s="7" t="s">
        <v>584</v>
      </c>
      <c r="C24" s="8">
        <v>0</v>
      </c>
      <c r="D24" s="8">
        <v>0</v>
      </c>
      <c r="E24" s="8">
        <v>0</v>
      </c>
      <c r="F24" s="8">
        <v>0</v>
      </c>
      <c r="G24" s="7" t="s">
        <v>371</v>
      </c>
      <c r="H24" s="6" t="s">
        <v>383</v>
      </c>
      <c r="I24" s="6" t="s">
        <v>384</v>
      </c>
      <c r="J24" s="6" t="s">
        <v>594</v>
      </c>
      <c r="K24" s="6" t="s">
        <v>374</v>
      </c>
      <c r="L24" s="6" t="s">
        <v>375</v>
      </c>
    </row>
    <row r="25" s="1" customFormat="1" ht="33.75" spans="1:12">
      <c r="A25" s="6" t="s">
        <v>595</v>
      </c>
      <c r="B25" s="7" t="s">
        <v>596</v>
      </c>
      <c r="C25" s="8">
        <v>60</v>
      </c>
      <c r="D25" s="8">
        <v>20</v>
      </c>
      <c r="E25" s="8">
        <v>20</v>
      </c>
      <c r="F25" s="8">
        <v>0</v>
      </c>
      <c r="G25" s="7" t="s">
        <v>597</v>
      </c>
      <c r="H25" s="6" t="s">
        <v>365</v>
      </c>
      <c r="I25" s="6" t="s">
        <v>366</v>
      </c>
      <c r="J25" s="6" t="s">
        <v>367</v>
      </c>
      <c r="K25" s="6" t="s">
        <v>374</v>
      </c>
      <c r="L25" s="6" t="s">
        <v>423</v>
      </c>
    </row>
    <row r="26" s="1" customFormat="1" ht="22.5" spans="1:12">
      <c r="A26" s="6" t="s">
        <v>598</v>
      </c>
      <c r="B26" s="7" t="s">
        <v>596</v>
      </c>
      <c r="C26" s="8">
        <v>0</v>
      </c>
      <c r="D26" s="8">
        <v>0</v>
      </c>
      <c r="E26" s="8">
        <v>0</v>
      </c>
      <c r="F26" s="8">
        <v>0</v>
      </c>
      <c r="G26" s="7" t="s">
        <v>371</v>
      </c>
      <c r="H26" s="6" t="s">
        <v>365</v>
      </c>
      <c r="I26" s="6" t="s">
        <v>372</v>
      </c>
      <c r="J26" s="6" t="s">
        <v>373</v>
      </c>
      <c r="K26" s="6" t="s">
        <v>374</v>
      </c>
      <c r="L26" s="6" t="s">
        <v>423</v>
      </c>
    </row>
    <row r="27" s="1" customFormat="1" ht="22.5" spans="1:12">
      <c r="A27" s="6" t="s">
        <v>599</v>
      </c>
      <c r="B27" s="7" t="s">
        <v>596</v>
      </c>
      <c r="C27" s="8">
        <v>0</v>
      </c>
      <c r="D27" s="8">
        <v>0</v>
      </c>
      <c r="E27" s="8">
        <v>0</v>
      </c>
      <c r="F27" s="8">
        <v>0</v>
      </c>
      <c r="G27" s="7" t="s">
        <v>371</v>
      </c>
      <c r="H27" s="6" t="s">
        <v>377</v>
      </c>
      <c r="I27" s="6" t="s">
        <v>378</v>
      </c>
      <c r="J27" s="6" t="s">
        <v>600</v>
      </c>
      <c r="K27" s="6" t="s">
        <v>380</v>
      </c>
      <c r="L27" s="6" t="s">
        <v>548</v>
      </c>
    </row>
    <row r="28" s="1" customFormat="1" ht="22.5" spans="1:12">
      <c r="A28" s="6" t="s">
        <v>601</v>
      </c>
      <c r="B28" s="7" t="s">
        <v>596</v>
      </c>
      <c r="C28" s="8">
        <v>0</v>
      </c>
      <c r="D28" s="8">
        <v>0</v>
      </c>
      <c r="E28" s="8">
        <v>0</v>
      </c>
      <c r="F28" s="8">
        <v>0</v>
      </c>
      <c r="G28" s="7" t="s">
        <v>371</v>
      </c>
      <c r="H28" s="6" t="s">
        <v>383</v>
      </c>
      <c r="I28" s="6" t="s">
        <v>387</v>
      </c>
      <c r="J28" s="6" t="s">
        <v>602</v>
      </c>
      <c r="K28" s="6" t="s">
        <v>374</v>
      </c>
      <c r="L28" s="6" t="s">
        <v>423</v>
      </c>
    </row>
    <row r="29" s="1" customFormat="1" ht="22.5" spans="1:12">
      <c r="A29" s="6" t="s">
        <v>603</v>
      </c>
      <c r="B29" s="7" t="s">
        <v>596</v>
      </c>
      <c r="C29" s="8">
        <v>0</v>
      </c>
      <c r="D29" s="8">
        <v>0</v>
      </c>
      <c r="E29" s="8">
        <v>0</v>
      </c>
      <c r="F29" s="8">
        <v>0</v>
      </c>
      <c r="G29" s="7" t="s">
        <v>371</v>
      </c>
      <c r="H29" s="6" t="s">
        <v>383</v>
      </c>
      <c r="I29" s="6" t="s">
        <v>384</v>
      </c>
      <c r="J29" s="6" t="s">
        <v>604</v>
      </c>
      <c r="K29" s="6" t="s">
        <v>374</v>
      </c>
      <c r="L29" s="6" t="s">
        <v>423</v>
      </c>
    </row>
    <row r="30" s="1" customFormat="1" ht="33.75" spans="1:12">
      <c r="A30" s="6" t="s">
        <v>605</v>
      </c>
      <c r="B30" s="7" t="s">
        <v>606</v>
      </c>
      <c r="C30" s="8">
        <v>140</v>
      </c>
      <c r="D30" s="8">
        <v>80</v>
      </c>
      <c r="E30" s="8">
        <v>80</v>
      </c>
      <c r="F30" s="8">
        <v>0</v>
      </c>
      <c r="G30" s="7" t="s">
        <v>607</v>
      </c>
      <c r="H30" s="6" t="s">
        <v>365</v>
      </c>
      <c r="I30" s="6" t="s">
        <v>366</v>
      </c>
      <c r="J30" s="6" t="s">
        <v>367</v>
      </c>
      <c r="K30" s="6" t="s">
        <v>374</v>
      </c>
      <c r="L30" s="6" t="s">
        <v>423</v>
      </c>
    </row>
    <row r="31" s="1" customFormat="1" ht="11.25" spans="1:12">
      <c r="A31" s="6" t="s">
        <v>608</v>
      </c>
      <c r="B31" s="7" t="s">
        <v>606</v>
      </c>
      <c r="C31" s="8">
        <v>0</v>
      </c>
      <c r="D31" s="8">
        <v>0</v>
      </c>
      <c r="E31" s="8">
        <v>0</v>
      </c>
      <c r="F31" s="8">
        <v>0</v>
      </c>
      <c r="G31" s="7" t="s">
        <v>371</v>
      </c>
      <c r="H31" s="6" t="s">
        <v>365</v>
      </c>
      <c r="I31" s="6" t="s">
        <v>372</v>
      </c>
      <c r="J31" s="6" t="s">
        <v>373</v>
      </c>
      <c r="K31" s="6" t="s">
        <v>374</v>
      </c>
      <c r="L31" s="6" t="s">
        <v>609</v>
      </c>
    </row>
    <row r="32" s="1" customFormat="1" ht="11.25" spans="1:12">
      <c r="A32" s="6" t="s">
        <v>610</v>
      </c>
      <c r="B32" s="7" t="s">
        <v>606</v>
      </c>
      <c r="C32" s="8">
        <v>0</v>
      </c>
      <c r="D32" s="8">
        <v>0</v>
      </c>
      <c r="E32" s="8">
        <v>0</v>
      </c>
      <c r="F32" s="8">
        <v>0</v>
      </c>
      <c r="G32" s="7" t="s">
        <v>371</v>
      </c>
      <c r="H32" s="6" t="s">
        <v>377</v>
      </c>
      <c r="I32" s="6" t="s">
        <v>378</v>
      </c>
      <c r="J32" s="6" t="s">
        <v>611</v>
      </c>
      <c r="K32" s="6" t="s">
        <v>612</v>
      </c>
      <c r="L32" s="6" t="s">
        <v>613</v>
      </c>
    </row>
    <row r="33" s="1" customFormat="1" ht="22.5" spans="1:12">
      <c r="A33" s="6" t="s">
        <v>614</v>
      </c>
      <c r="B33" s="7" t="s">
        <v>606</v>
      </c>
      <c r="C33" s="8">
        <v>0</v>
      </c>
      <c r="D33" s="8">
        <v>0</v>
      </c>
      <c r="E33" s="8">
        <v>0</v>
      </c>
      <c r="F33" s="8">
        <v>0</v>
      </c>
      <c r="G33" s="7" t="s">
        <v>371</v>
      </c>
      <c r="H33" s="6" t="s">
        <v>383</v>
      </c>
      <c r="I33" s="6" t="s">
        <v>387</v>
      </c>
      <c r="J33" s="6" t="s">
        <v>615</v>
      </c>
      <c r="K33" s="6" t="s">
        <v>374</v>
      </c>
      <c r="L33" s="6" t="s">
        <v>423</v>
      </c>
    </row>
    <row r="34" s="1" customFormat="1" ht="11.25" spans="1:12">
      <c r="A34" s="6" t="s">
        <v>616</v>
      </c>
      <c r="B34" s="7" t="s">
        <v>606</v>
      </c>
      <c r="C34" s="8">
        <v>0</v>
      </c>
      <c r="D34" s="8">
        <v>0</v>
      </c>
      <c r="E34" s="8">
        <v>0</v>
      </c>
      <c r="F34" s="8">
        <v>0</v>
      </c>
      <c r="G34" s="7" t="s">
        <v>371</v>
      </c>
      <c r="H34" s="6" t="s">
        <v>383</v>
      </c>
      <c r="I34" s="6" t="s">
        <v>384</v>
      </c>
      <c r="J34" s="6" t="s">
        <v>604</v>
      </c>
      <c r="K34" s="6" t="s">
        <v>374</v>
      </c>
      <c r="L34" s="6" t="s">
        <v>423</v>
      </c>
    </row>
    <row r="35" s="1" customFormat="1" ht="33.75" spans="1:12">
      <c r="A35" s="6" t="s">
        <v>617</v>
      </c>
      <c r="B35" s="7" t="s">
        <v>618</v>
      </c>
      <c r="C35" s="8">
        <v>52</v>
      </c>
      <c r="D35" s="8">
        <v>56</v>
      </c>
      <c r="E35" s="8">
        <v>56</v>
      </c>
      <c r="F35" s="8">
        <v>0</v>
      </c>
      <c r="G35" s="7" t="s">
        <v>619</v>
      </c>
      <c r="H35" s="6" t="s">
        <v>365</v>
      </c>
      <c r="I35" s="6" t="s">
        <v>366</v>
      </c>
      <c r="J35" s="6" t="s">
        <v>367</v>
      </c>
      <c r="K35" s="6" t="s">
        <v>374</v>
      </c>
      <c r="L35" s="6" t="s">
        <v>423</v>
      </c>
    </row>
    <row r="36" s="1" customFormat="1" ht="22.5" spans="1:12">
      <c r="A36" s="6" t="s">
        <v>620</v>
      </c>
      <c r="B36" s="7" t="s">
        <v>618</v>
      </c>
      <c r="C36" s="8">
        <v>0</v>
      </c>
      <c r="D36" s="8">
        <v>0</v>
      </c>
      <c r="E36" s="8">
        <v>0</v>
      </c>
      <c r="F36" s="8">
        <v>0</v>
      </c>
      <c r="G36" s="7" t="s">
        <v>371</v>
      </c>
      <c r="H36" s="6" t="s">
        <v>365</v>
      </c>
      <c r="I36" s="6" t="s">
        <v>372</v>
      </c>
      <c r="J36" s="6" t="s">
        <v>373</v>
      </c>
      <c r="K36" s="6" t="s">
        <v>374</v>
      </c>
      <c r="L36" s="6" t="s">
        <v>423</v>
      </c>
    </row>
    <row r="37" s="1" customFormat="1" ht="22.5" spans="1:12">
      <c r="A37" s="6" t="s">
        <v>621</v>
      </c>
      <c r="B37" s="7" t="s">
        <v>618</v>
      </c>
      <c r="C37" s="8">
        <v>0</v>
      </c>
      <c r="D37" s="8">
        <v>0</v>
      </c>
      <c r="E37" s="8">
        <v>0</v>
      </c>
      <c r="F37" s="8">
        <v>0</v>
      </c>
      <c r="G37" s="7" t="s">
        <v>371</v>
      </c>
      <c r="H37" s="6" t="s">
        <v>377</v>
      </c>
      <c r="I37" s="6" t="s">
        <v>378</v>
      </c>
      <c r="J37" s="6" t="s">
        <v>622</v>
      </c>
      <c r="K37" s="6" t="s">
        <v>623</v>
      </c>
      <c r="L37" s="6" t="s">
        <v>624</v>
      </c>
    </row>
    <row r="38" s="1" customFormat="1" ht="22.5" spans="1:12">
      <c r="A38" s="6" t="s">
        <v>625</v>
      </c>
      <c r="B38" s="7" t="s">
        <v>618</v>
      </c>
      <c r="C38" s="8">
        <v>0</v>
      </c>
      <c r="D38" s="8">
        <v>0</v>
      </c>
      <c r="E38" s="8">
        <v>0</v>
      </c>
      <c r="F38" s="8">
        <v>0</v>
      </c>
      <c r="G38" s="7" t="s">
        <v>371</v>
      </c>
      <c r="H38" s="6" t="s">
        <v>377</v>
      </c>
      <c r="I38" s="6" t="s">
        <v>492</v>
      </c>
      <c r="J38" s="6" t="s">
        <v>615</v>
      </c>
      <c r="K38" s="6" t="s">
        <v>374</v>
      </c>
      <c r="L38" s="6" t="s">
        <v>423</v>
      </c>
    </row>
    <row r="39" s="1" customFormat="1" ht="22.5" spans="1:12">
      <c r="A39" s="6" t="s">
        <v>626</v>
      </c>
      <c r="B39" s="7" t="s">
        <v>618</v>
      </c>
      <c r="C39" s="8">
        <v>0</v>
      </c>
      <c r="D39" s="8">
        <v>0</v>
      </c>
      <c r="E39" s="8">
        <v>0</v>
      </c>
      <c r="F39" s="8">
        <v>0</v>
      </c>
      <c r="G39" s="7" t="s">
        <v>371</v>
      </c>
      <c r="H39" s="6" t="s">
        <v>383</v>
      </c>
      <c r="I39" s="6" t="s">
        <v>384</v>
      </c>
      <c r="J39" s="6" t="s">
        <v>604</v>
      </c>
      <c r="K39" s="6" t="s">
        <v>374</v>
      </c>
      <c r="L39" s="6" t="s">
        <v>423</v>
      </c>
    </row>
    <row r="40" s="1" customFormat="1" ht="33.75" spans="1:12">
      <c r="A40" s="6" t="s">
        <v>48</v>
      </c>
      <c r="B40" s="7" t="s">
        <v>627</v>
      </c>
      <c r="C40" s="8">
        <v>3.36</v>
      </c>
      <c r="D40" s="8">
        <v>1.2</v>
      </c>
      <c r="E40" s="8">
        <v>1.2</v>
      </c>
      <c r="F40" s="8">
        <v>0</v>
      </c>
      <c r="G40" s="7" t="s">
        <v>628</v>
      </c>
      <c r="H40" s="6" t="s">
        <v>365</v>
      </c>
      <c r="I40" s="6" t="s">
        <v>366</v>
      </c>
      <c r="J40" s="6" t="s">
        <v>367</v>
      </c>
      <c r="K40" s="6" t="s">
        <v>629</v>
      </c>
      <c r="L40" s="6" t="s">
        <v>423</v>
      </c>
    </row>
    <row r="41" s="1" customFormat="1" ht="22.5" spans="1:12">
      <c r="A41" s="6" t="s">
        <v>424</v>
      </c>
      <c r="B41" s="7" t="s">
        <v>627</v>
      </c>
      <c r="C41" s="8">
        <v>0</v>
      </c>
      <c r="D41" s="8">
        <v>0</v>
      </c>
      <c r="E41" s="8">
        <v>0</v>
      </c>
      <c r="F41" s="8">
        <v>0</v>
      </c>
      <c r="G41" s="7" t="s">
        <v>371</v>
      </c>
      <c r="H41" s="6" t="s">
        <v>365</v>
      </c>
      <c r="I41" s="6" t="s">
        <v>372</v>
      </c>
      <c r="J41" s="6" t="s">
        <v>373</v>
      </c>
      <c r="K41" s="6" t="s">
        <v>629</v>
      </c>
      <c r="L41" s="6" t="s">
        <v>423</v>
      </c>
    </row>
    <row r="42" s="1" customFormat="1" ht="22.5" spans="1:12">
      <c r="A42" s="6" t="s">
        <v>425</v>
      </c>
      <c r="B42" s="7" t="s">
        <v>627</v>
      </c>
      <c r="C42" s="8">
        <v>0</v>
      </c>
      <c r="D42" s="8">
        <v>0</v>
      </c>
      <c r="E42" s="8">
        <v>0</v>
      </c>
      <c r="F42" s="8">
        <v>0</v>
      </c>
      <c r="G42" s="7" t="s">
        <v>371</v>
      </c>
      <c r="H42" s="6" t="s">
        <v>377</v>
      </c>
      <c r="I42" s="6" t="s">
        <v>378</v>
      </c>
      <c r="J42" s="6" t="s">
        <v>630</v>
      </c>
      <c r="K42" s="6" t="s">
        <v>631</v>
      </c>
      <c r="L42" s="6" t="s">
        <v>632</v>
      </c>
    </row>
    <row r="43" s="1" customFormat="1" ht="22.5" spans="1:12">
      <c r="A43" s="6" t="s">
        <v>428</v>
      </c>
      <c r="B43" s="7" t="s">
        <v>627</v>
      </c>
      <c r="C43" s="8">
        <v>0</v>
      </c>
      <c r="D43" s="8">
        <v>0</v>
      </c>
      <c r="E43" s="8">
        <v>0</v>
      </c>
      <c r="F43" s="8">
        <v>0</v>
      </c>
      <c r="G43" s="7" t="s">
        <v>371</v>
      </c>
      <c r="H43" s="6" t="s">
        <v>383</v>
      </c>
      <c r="I43" s="6" t="s">
        <v>387</v>
      </c>
      <c r="J43" s="6" t="s">
        <v>633</v>
      </c>
      <c r="K43" s="6" t="s">
        <v>634</v>
      </c>
      <c r="L43" s="6" t="s">
        <v>609</v>
      </c>
    </row>
    <row r="44" s="1" customFormat="1" ht="22.5" spans="1:12">
      <c r="A44" s="6" t="s">
        <v>432</v>
      </c>
      <c r="B44" s="7" t="s">
        <v>627</v>
      </c>
      <c r="C44" s="8">
        <v>0</v>
      </c>
      <c r="D44" s="8">
        <v>0</v>
      </c>
      <c r="E44" s="8">
        <v>0</v>
      </c>
      <c r="F44" s="8">
        <v>0</v>
      </c>
      <c r="G44" s="7" t="s">
        <v>371</v>
      </c>
      <c r="H44" s="6" t="s">
        <v>383</v>
      </c>
      <c r="I44" s="6" t="s">
        <v>384</v>
      </c>
      <c r="J44" s="6" t="s">
        <v>635</v>
      </c>
      <c r="K44" s="6" t="s">
        <v>374</v>
      </c>
      <c r="L44" s="6" t="s">
        <v>423</v>
      </c>
    </row>
    <row r="45" s="1" customFormat="1" ht="33.75" spans="1:12">
      <c r="A45" s="6" t="s">
        <v>436</v>
      </c>
      <c r="B45" s="7" t="s">
        <v>636</v>
      </c>
      <c r="C45" s="8">
        <v>126</v>
      </c>
      <c r="D45" s="8">
        <v>126</v>
      </c>
      <c r="E45" s="8">
        <v>71</v>
      </c>
      <c r="F45" s="8">
        <v>55</v>
      </c>
      <c r="G45" s="7" t="s">
        <v>637</v>
      </c>
      <c r="H45" s="6" t="s">
        <v>365</v>
      </c>
      <c r="I45" s="6" t="s">
        <v>366</v>
      </c>
      <c r="J45" s="6" t="s">
        <v>367</v>
      </c>
      <c r="K45" s="6" t="s">
        <v>374</v>
      </c>
      <c r="L45" s="6" t="s">
        <v>423</v>
      </c>
    </row>
    <row r="46" s="1" customFormat="1" ht="22.5" spans="1:12">
      <c r="A46" s="6" t="s">
        <v>438</v>
      </c>
      <c r="B46" s="7" t="s">
        <v>636</v>
      </c>
      <c r="C46" s="8">
        <v>0</v>
      </c>
      <c r="D46" s="8">
        <v>0</v>
      </c>
      <c r="E46" s="8">
        <v>0</v>
      </c>
      <c r="F46" s="8">
        <v>0</v>
      </c>
      <c r="G46" s="7" t="s">
        <v>371</v>
      </c>
      <c r="H46" s="6" t="s">
        <v>377</v>
      </c>
      <c r="I46" s="6" t="s">
        <v>378</v>
      </c>
      <c r="J46" s="6" t="s">
        <v>638</v>
      </c>
      <c r="K46" s="6" t="s">
        <v>639</v>
      </c>
      <c r="L46" s="6" t="s">
        <v>640</v>
      </c>
    </row>
    <row r="47" s="1" customFormat="1" ht="22.5" spans="1:12">
      <c r="A47" s="6" t="s">
        <v>641</v>
      </c>
      <c r="B47" s="7" t="s">
        <v>636</v>
      </c>
      <c r="C47" s="8">
        <v>0</v>
      </c>
      <c r="D47" s="8">
        <v>0</v>
      </c>
      <c r="E47" s="8">
        <v>0</v>
      </c>
      <c r="F47" s="8">
        <v>0</v>
      </c>
      <c r="G47" s="7" t="s">
        <v>371</v>
      </c>
      <c r="H47" s="6" t="s">
        <v>377</v>
      </c>
      <c r="I47" s="6" t="s">
        <v>378</v>
      </c>
      <c r="J47" s="6" t="s">
        <v>642</v>
      </c>
      <c r="K47" s="6" t="s">
        <v>639</v>
      </c>
      <c r="L47" s="6" t="s">
        <v>640</v>
      </c>
    </row>
    <row r="48" s="1" customFormat="1" ht="22.5" spans="1:12">
      <c r="A48" s="6" t="s">
        <v>643</v>
      </c>
      <c r="B48" s="7" t="s">
        <v>636</v>
      </c>
      <c r="C48" s="8">
        <v>0</v>
      </c>
      <c r="D48" s="8">
        <v>0</v>
      </c>
      <c r="E48" s="8">
        <v>0</v>
      </c>
      <c r="F48" s="8">
        <v>0</v>
      </c>
      <c r="G48" s="7" t="s">
        <v>371</v>
      </c>
      <c r="H48" s="6" t="s">
        <v>377</v>
      </c>
      <c r="I48" s="6" t="s">
        <v>492</v>
      </c>
      <c r="J48" s="6" t="s">
        <v>550</v>
      </c>
      <c r="K48" s="6" t="s">
        <v>374</v>
      </c>
      <c r="L48" s="6" t="s">
        <v>375</v>
      </c>
    </row>
    <row r="49" s="1" customFormat="1" ht="22.5" spans="1:12">
      <c r="A49" s="6" t="s">
        <v>644</v>
      </c>
      <c r="B49" s="7" t="s">
        <v>636</v>
      </c>
      <c r="C49" s="8">
        <v>0</v>
      </c>
      <c r="D49" s="8">
        <v>0</v>
      </c>
      <c r="E49" s="8">
        <v>0</v>
      </c>
      <c r="F49" s="8">
        <v>0</v>
      </c>
      <c r="G49" s="7" t="s">
        <v>371</v>
      </c>
      <c r="H49" s="6" t="s">
        <v>383</v>
      </c>
      <c r="I49" s="6" t="s">
        <v>384</v>
      </c>
      <c r="J49" s="6" t="s">
        <v>645</v>
      </c>
      <c r="K49" s="6" t="s">
        <v>374</v>
      </c>
      <c r="L49" s="6" t="s">
        <v>423</v>
      </c>
    </row>
    <row r="50" s="1" customFormat="1" ht="45" spans="1:12">
      <c r="A50" s="6" t="s">
        <v>646</v>
      </c>
      <c r="B50" s="7" t="s">
        <v>647</v>
      </c>
      <c r="C50" s="8">
        <v>7.7</v>
      </c>
      <c r="D50" s="8">
        <v>4.42</v>
      </c>
      <c r="E50" s="8">
        <v>4.42</v>
      </c>
      <c r="F50" s="8">
        <v>0</v>
      </c>
      <c r="G50" s="7" t="s">
        <v>648</v>
      </c>
      <c r="H50" s="6" t="s">
        <v>365</v>
      </c>
      <c r="I50" s="6" t="s">
        <v>366</v>
      </c>
      <c r="J50" s="6" t="s">
        <v>367</v>
      </c>
      <c r="K50" s="6" t="s">
        <v>649</v>
      </c>
      <c r="L50" s="6" t="s">
        <v>423</v>
      </c>
    </row>
    <row r="51" s="1" customFormat="1" ht="11.25" spans="1:12">
      <c r="A51" s="6" t="s">
        <v>650</v>
      </c>
      <c r="B51" s="7" t="s">
        <v>647</v>
      </c>
      <c r="C51" s="8">
        <v>0</v>
      </c>
      <c r="D51" s="8">
        <v>0</v>
      </c>
      <c r="E51" s="8">
        <v>0</v>
      </c>
      <c r="F51" s="8">
        <v>0</v>
      </c>
      <c r="G51" s="7" t="s">
        <v>371</v>
      </c>
      <c r="H51" s="6" t="s">
        <v>365</v>
      </c>
      <c r="I51" s="6" t="s">
        <v>372</v>
      </c>
      <c r="J51" s="6" t="s">
        <v>373</v>
      </c>
      <c r="K51" s="6" t="s">
        <v>558</v>
      </c>
      <c r="L51" s="6" t="s">
        <v>423</v>
      </c>
    </row>
    <row r="52" s="1" customFormat="1" ht="11.25" spans="1:12">
      <c r="A52" s="6" t="s">
        <v>651</v>
      </c>
      <c r="B52" s="7" t="s">
        <v>647</v>
      </c>
      <c r="C52" s="8">
        <v>0</v>
      </c>
      <c r="D52" s="8">
        <v>0</v>
      </c>
      <c r="E52" s="8">
        <v>0</v>
      </c>
      <c r="F52" s="8">
        <v>0</v>
      </c>
      <c r="G52" s="7" t="s">
        <v>371</v>
      </c>
      <c r="H52" s="6" t="s">
        <v>377</v>
      </c>
      <c r="I52" s="6" t="s">
        <v>378</v>
      </c>
      <c r="J52" s="6" t="s">
        <v>652</v>
      </c>
      <c r="K52" s="6" t="s">
        <v>653</v>
      </c>
      <c r="L52" s="6" t="s">
        <v>654</v>
      </c>
    </row>
    <row r="53" s="1" customFormat="1" ht="11.25" spans="1:12">
      <c r="A53" s="6" t="s">
        <v>655</v>
      </c>
      <c r="B53" s="7" t="s">
        <v>647</v>
      </c>
      <c r="C53" s="8">
        <v>0</v>
      </c>
      <c r="D53" s="8">
        <v>0</v>
      </c>
      <c r="E53" s="8">
        <v>0</v>
      </c>
      <c r="F53" s="8">
        <v>0</v>
      </c>
      <c r="G53" s="7" t="s">
        <v>371</v>
      </c>
      <c r="H53" s="6" t="s">
        <v>377</v>
      </c>
      <c r="I53" s="6" t="s">
        <v>492</v>
      </c>
      <c r="J53" s="6" t="s">
        <v>656</v>
      </c>
      <c r="K53" s="6" t="s">
        <v>374</v>
      </c>
      <c r="L53" s="6" t="s">
        <v>375</v>
      </c>
    </row>
    <row r="54" s="1" customFormat="1" ht="11.25" spans="1:12">
      <c r="A54" s="6" t="s">
        <v>657</v>
      </c>
      <c r="B54" s="7" t="s">
        <v>647</v>
      </c>
      <c r="C54" s="8">
        <v>0</v>
      </c>
      <c r="D54" s="8">
        <v>0</v>
      </c>
      <c r="E54" s="8">
        <v>0</v>
      </c>
      <c r="F54" s="8">
        <v>0</v>
      </c>
      <c r="G54" s="7" t="s">
        <v>371</v>
      </c>
      <c r="H54" s="6" t="s">
        <v>383</v>
      </c>
      <c r="I54" s="6" t="s">
        <v>384</v>
      </c>
      <c r="J54" s="6" t="s">
        <v>658</v>
      </c>
      <c r="K54" s="6" t="s">
        <v>374</v>
      </c>
      <c r="L54" s="6" t="s">
        <v>423</v>
      </c>
    </row>
    <row r="55" s="1" customFormat="1" ht="45" spans="1:12">
      <c r="A55" s="6" t="s">
        <v>659</v>
      </c>
      <c r="B55" s="7" t="s">
        <v>660</v>
      </c>
      <c r="C55" s="8">
        <v>1005</v>
      </c>
      <c r="D55" s="8">
        <v>1063</v>
      </c>
      <c r="E55" s="8">
        <v>1063</v>
      </c>
      <c r="F55" s="8">
        <v>0</v>
      </c>
      <c r="G55" s="7" t="s">
        <v>661</v>
      </c>
      <c r="H55" s="6" t="s">
        <v>365</v>
      </c>
      <c r="I55" s="6" t="s">
        <v>366</v>
      </c>
      <c r="J55" s="6" t="s">
        <v>367</v>
      </c>
      <c r="K55" s="6" t="s">
        <v>564</v>
      </c>
      <c r="L55" s="6" t="s">
        <v>423</v>
      </c>
    </row>
    <row r="56" s="1" customFormat="1" ht="22.5" spans="1:12">
      <c r="A56" s="6" t="s">
        <v>662</v>
      </c>
      <c r="B56" s="7" t="s">
        <v>660</v>
      </c>
      <c r="C56" s="8">
        <v>0</v>
      </c>
      <c r="D56" s="8">
        <v>0</v>
      </c>
      <c r="E56" s="8">
        <v>0</v>
      </c>
      <c r="F56" s="8">
        <v>0</v>
      </c>
      <c r="G56" s="7" t="s">
        <v>371</v>
      </c>
      <c r="H56" s="6" t="s">
        <v>365</v>
      </c>
      <c r="I56" s="6" t="s">
        <v>372</v>
      </c>
      <c r="J56" s="6" t="s">
        <v>373</v>
      </c>
      <c r="K56" s="6" t="s">
        <v>374</v>
      </c>
      <c r="L56" s="6" t="s">
        <v>423</v>
      </c>
    </row>
    <row r="57" s="1" customFormat="1" ht="22.5" spans="1:12">
      <c r="A57" s="6" t="s">
        <v>663</v>
      </c>
      <c r="B57" s="7" t="s">
        <v>660</v>
      </c>
      <c r="C57" s="8">
        <v>0</v>
      </c>
      <c r="D57" s="8">
        <v>0</v>
      </c>
      <c r="E57" s="8">
        <v>0</v>
      </c>
      <c r="F57" s="8">
        <v>0</v>
      </c>
      <c r="G57" s="7" t="s">
        <v>371</v>
      </c>
      <c r="H57" s="6" t="s">
        <v>377</v>
      </c>
      <c r="I57" s="6" t="s">
        <v>378</v>
      </c>
      <c r="J57" s="6" t="s">
        <v>664</v>
      </c>
      <c r="K57" s="6" t="s">
        <v>665</v>
      </c>
      <c r="L57" s="6" t="s">
        <v>666</v>
      </c>
    </row>
    <row r="58" s="1" customFormat="1" ht="22.5" spans="1:12">
      <c r="A58" s="6" t="s">
        <v>667</v>
      </c>
      <c r="B58" s="7" t="s">
        <v>660</v>
      </c>
      <c r="C58" s="8">
        <v>0</v>
      </c>
      <c r="D58" s="8">
        <v>0</v>
      </c>
      <c r="E58" s="8">
        <v>0</v>
      </c>
      <c r="F58" s="8">
        <v>0</v>
      </c>
      <c r="G58" s="7" t="s">
        <v>371</v>
      </c>
      <c r="H58" s="6" t="s">
        <v>377</v>
      </c>
      <c r="I58" s="6" t="s">
        <v>378</v>
      </c>
      <c r="J58" s="6" t="s">
        <v>668</v>
      </c>
      <c r="K58" s="6" t="s">
        <v>669</v>
      </c>
      <c r="L58" s="6" t="s">
        <v>670</v>
      </c>
    </row>
    <row r="59" s="1" customFormat="1" ht="22.5" spans="1:12">
      <c r="A59" s="6" t="s">
        <v>671</v>
      </c>
      <c r="B59" s="7" t="s">
        <v>660</v>
      </c>
      <c r="C59" s="8">
        <v>0</v>
      </c>
      <c r="D59" s="8">
        <v>0</v>
      </c>
      <c r="E59" s="8">
        <v>0</v>
      </c>
      <c r="F59" s="8">
        <v>0</v>
      </c>
      <c r="G59" s="7" t="s">
        <v>371</v>
      </c>
      <c r="H59" s="6" t="s">
        <v>377</v>
      </c>
      <c r="I59" s="6" t="s">
        <v>492</v>
      </c>
      <c r="J59" s="6" t="s">
        <v>562</v>
      </c>
      <c r="K59" s="6" t="s">
        <v>374</v>
      </c>
      <c r="L59" s="6" t="s">
        <v>375</v>
      </c>
    </row>
    <row r="60" s="1" customFormat="1" ht="22.5" spans="1:12">
      <c r="A60" s="6" t="s">
        <v>672</v>
      </c>
      <c r="B60" s="7" t="s">
        <v>660</v>
      </c>
      <c r="C60" s="8">
        <v>0</v>
      </c>
      <c r="D60" s="8">
        <v>0</v>
      </c>
      <c r="E60" s="8">
        <v>0</v>
      </c>
      <c r="F60" s="8">
        <v>0</v>
      </c>
      <c r="G60" s="7" t="s">
        <v>371</v>
      </c>
      <c r="H60" s="6" t="s">
        <v>383</v>
      </c>
      <c r="I60" s="6" t="s">
        <v>384</v>
      </c>
      <c r="J60" s="6" t="s">
        <v>673</v>
      </c>
      <c r="K60" s="6" t="s">
        <v>374</v>
      </c>
      <c r="L60" s="6" t="s">
        <v>423</v>
      </c>
    </row>
    <row r="61" s="1" customFormat="1" ht="33.75" spans="1:12">
      <c r="A61" s="6" t="s">
        <v>674</v>
      </c>
      <c r="B61" s="7" t="s">
        <v>675</v>
      </c>
      <c r="C61" s="8">
        <v>21.6</v>
      </c>
      <c r="D61" s="8">
        <v>21.6</v>
      </c>
      <c r="E61" s="8">
        <v>10</v>
      </c>
      <c r="F61" s="8">
        <v>11.6</v>
      </c>
      <c r="G61" s="7" t="s">
        <v>676</v>
      </c>
      <c r="H61" s="6" t="s">
        <v>365</v>
      </c>
      <c r="I61" s="6" t="s">
        <v>366</v>
      </c>
      <c r="J61" s="6" t="s">
        <v>367</v>
      </c>
      <c r="K61" s="6" t="s">
        <v>368</v>
      </c>
      <c r="L61" s="6" t="s">
        <v>423</v>
      </c>
    </row>
    <row r="62" s="1" customFormat="1" ht="22.5" spans="1:12">
      <c r="A62" s="6" t="s">
        <v>677</v>
      </c>
      <c r="B62" s="7" t="s">
        <v>675</v>
      </c>
      <c r="C62" s="8">
        <v>0</v>
      </c>
      <c r="D62" s="8">
        <v>0</v>
      </c>
      <c r="E62" s="8">
        <v>0</v>
      </c>
      <c r="F62" s="8">
        <v>0</v>
      </c>
      <c r="G62" s="7" t="s">
        <v>371</v>
      </c>
      <c r="H62" s="6" t="s">
        <v>365</v>
      </c>
      <c r="I62" s="6" t="s">
        <v>372</v>
      </c>
      <c r="J62" s="6" t="s">
        <v>373</v>
      </c>
      <c r="K62" s="6" t="s">
        <v>374</v>
      </c>
      <c r="L62" s="6" t="s">
        <v>423</v>
      </c>
    </row>
    <row r="63" s="1" customFormat="1" ht="22.5" spans="1:12">
      <c r="A63" s="6" t="s">
        <v>678</v>
      </c>
      <c r="B63" s="7" t="s">
        <v>675</v>
      </c>
      <c r="C63" s="8">
        <v>0</v>
      </c>
      <c r="D63" s="8">
        <v>0</v>
      </c>
      <c r="E63" s="8">
        <v>0</v>
      </c>
      <c r="F63" s="8">
        <v>0</v>
      </c>
      <c r="G63" s="7" t="s">
        <v>371</v>
      </c>
      <c r="H63" s="6" t="s">
        <v>377</v>
      </c>
      <c r="I63" s="6" t="s">
        <v>492</v>
      </c>
      <c r="J63" s="6" t="s">
        <v>550</v>
      </c>
      <c r="K63" s="6" t="s">
        <v>374</v>
      </c>
      <c r="L63" s="6" t="s">
        <v>375</v>
      </c>
    </row>
    <row r="64" s="1" customFormat="1" ht="22.5" spans="1:12">
      <c r="A64" s="6" t="s">
        <v>679</v>
      </c>
      <c r="B64" s="7" t="s">
        <v>675</v>
      </c>
      <c r="C64" s="8">
        <v>0</v>
      </c>
      <c r="D64" s="8">
        <v>0</v>
      </c>
      <c r="E64" s="8">
        <v>0</v>
      </c>
      <c r="F64" s="8">
        <v>0</v>
      </c>
      <c r="G64" s="7" t="s">
        <v>371</v>
      </c>
      <c r="H64" s="6" t="s">
        <v>377</v>
      </c>
      <c r="I64" s="6" t="s">
        <v>378</v>
      </c>
      <c r="J64" s="6" t="s">
        <v>680</v>
      </c>
      <c r="K64" s="6" t="s">
        <v>681</v>
      </c>
      <c r="L64" s="6" t="s">
        <v>682</v>
      </c>
    </row>
    <row r="65" s="1" customFormat="1" ht="22.5" spans="1:12">
      <c r="A65" s="6" t="s">
        <v>683</v>
      </c>
      <c r="B65" s="7" t="s">
        <v>675</v>
      </c>
      <c r="C65" s="8">
        <v>0</v>
      </c>
      <c r="D65" s="8">
        <v>0</v>
      </c>
      <c r="E65" s="8">
        <v>0</v>
      </c>
      <c r="F65" s="8">
        <v>0</v>
      </c>
      <c r="G65" s="7" t="s">
        <v>371</v>
      </c>
      <c r="H65" s="6" t="s">
        <v>383</v>
      </c>
      <c r="I65" s="6" t="s">
        <v>384</v>
      </c>
      <c r="J65" s="6" t="s">
        <v>684</v>
      </c>
      <c r="K65" s="6" t="s">
        <v>374</v>
      </c>
      <c r="L65" s="6" t="s">
        <v>423</v>
      </c>
    </row>
    <row r="66" s="1" customFormat="1" ht="33.75" spans="1:12">
      <c r="A66" s="6" t="s">
        <v>685</v>
      </c>
      <c r="B66" s="7" t="s">
        <v>686</v>
      </c>
      <c r="C66" s="8">
        <v>385</v>
      </c>
      <c r="D66" s="8">
        <v>442</v>
      </c>
      <c r="E66" s="8">
        <v>442</v>
      </c>
      <c r="F66" s="8">
        <v>0</v>
      </c>
      <c r="G66" s="7" t="s">
        <v>687</v>
      </c>
      <c r="H66" s="6" t="s">
        <v>365</v>
      </c>
      <c r="I66" s="6" t="s">
        <v>366</v>
      </c>
      <c r="J66" s="6" t="s">
        <v>367</v>
      </c>
      <c r="K66" s="6" t="s">
        <v>558</v>
      </c>
      <c r="L66" s="6" t="s">
        <v>423</v>
      </c>
    </row>
    <row r="67" s="1" customFormat="1" ht="33.75" spans="1:12">
      <c r="A67" s="6" t="s">
        <v>688</v>
      </c>
      <c r="B67" s="7" t="s">
        <v>686</v>
      </c>
      <c r="C67" s="8">
        <v>0</v>
      </c>
      <c r="D67" s="8">
        <v>0</v>
      </c>
      <c r="E67" s="8">
        <v>0</v>
      </c>
      <c r="F67" s="8">
        <v>0</v>
      </c>
      <c r="G67" s="7" t="s">
        <v>371</v>
      </c>
      <c r="H67" s="6" t="s">
        <v>365</v>
      </c>
      <c r="I67" s="6" t="s">
        <v>372</v>
      </c>
      <c r="J67" s="6" t="s">
        <v>373</v>
      </c>
      <c r="K67" s="6" t="s">
        <v>558</v>
      </c>
      <c r="L67" s="6" t="s">
        <v>423</v>
      </c>
    </row>
    <row r="68" s="1" customFormat="1" ht="33.75" spans="1:12">
      <c r="A68" s="6" t="s">
        <v>689</v>
      </c>
      <c r="B68" s="7" t="s">
        <v>686</v>
      </c>
      <c r="C68" s="8">
        <v>0</v>
      </c>
      <c r="D68" s="8">
        <v>0</v>
      </c>
      <c r="E68" s="8">
        <v>0</v>
      </c>
      <c r="F68" s="8">
        <v>0</v>
      </c>
      <c r="G68" s="7" t="s">
        <v>371</v>
      </c>
      <c r="H68" s="6" t="s">
        <v>377</v>
      </c>
      <c r="I68" s="6" t="s">
        <v>378</v>
      </c>
      <c r="J68" s="6" t="s">
        <v>690</v>
      </c>
      <c r="K68" s="6" t="s">
        <v>691</v>
      </c>
      <c r="L68" s="6" t="s">
        <v>692</v>
      </c>
    </row>
    <row r="69" s="1" customFormat="1" ht="33.75" spans="1:12">
      <c r="A69" s="6" t="s">
        <v>693</v>
      </c>
      <c r="B69" s="7" t="s">
        <v>686</v>
      </c>
      <c r="C69" s="8">
        <v>0</v>
      </c>
      <c r="D69" s="8">
        <v>0</v>
      </c>
      <c r="E69" s="8">
        <v>0</v>
      </c>
      <c r="F69" s="8">
        <v>0</v>
      </c>
      <c r="G69" s="7" t="s">
        <v>371</v>
      </c>
      <c r="H69" s="6" t="s">
        <v>377</v>
      </c>
      <c r="I69" s="6" t="s">
        <v>378</v>
      </c>
      <c r="J69" s="6" t="s">
        <v>694</v>
      </c>
      <c r="K69" s="6" t="s">
        <v>695</v>
      </c>
      <c r="L69" s="6" t="s">
        <v>696</v>
      </c>
    </row>
    <row r="70" s="1" customFormat="1" ht="33.75" spans="1:12">
      <c r="A70" s="6" t="s">
        <v>697</v>
      </c>
      <c r="B70" s="7" t="s">
        <v>686</v>
      </c>
      <c r="C70" s="8">
        <v>0</v>
      </c>
      <c r="D70" s="8">
        <v>0</v>
      </c>
      <c r="E70" s="8">
        <v>0</v>
      </c>
      <c r="F70" s="8">
        <v>0</v>
      </c>
      <c r="G70" s="7" t="s">
        <v>371</v>
      </c>
      <c r="H70" s="6" t="s">
        <v>383</v>
      </c>
      <c r="I70" s="6" t="s">
        <v>387</v>
      </c>
      <c r="J70" s="6" t="s">
        <v>698</v>
      </c>
      <c r="K70" s="6" t="s">
        <v>374</v>
      </c>
      <c r="L70" s="6" t="s">
        <v>423</v>
      </c>
    </row>
    <row r="71" s="1" customFormat="1" ht="33.75" spans="1:12">
      <c r="A71" s="6" t="s">
        <v>699</v>
      </c>
      <c r="B71" s="7" t="s">
        <v>700</v>
      </c>
      <c r="C71" s="8">
        <v>10</v>
      </c>
      <c r="D71" s="8">
        <v>10</v>
      </c>
      <c r="E71" s="8">
        <v>10</v>
      </c>
      <c r="F71" s="8">
        <v>0</v>
      </c>
      <c r="G71" s="7" t="s">
        <v>701</v>
      </c>
      <c r="H71" s="6" t="s">
        <v>365</v>
      </c>
      <c r="I71" s="6" t="s">
        <v>366</v>
      </c>
      <c r="J71" s="6" t="s">
        <v>367</v>
      </c>
      <c r="K71" s="6" t="s">
        <v>368</v>
      </c>
      <c r="L71" s="6" t="s">
        <v>423</v>
      </c>
    </row>
    <row r="72" s="1" customFormat="1" ht="11.25" spans="1:12">
      <c r="A72" s="6" t="s">
        <v>702</v>
      </c>
      <c r="B72" s="7" t="s">
        <v>700</v>
      </c>
      <c r="C72" s="8">
        <v>0</v>
      </c>
      <c r="D72" s="8">
        <v>0</v>
      </c>
      <c r="E72" s="8">
        <v>0</v>
      </c>
      <c r="F72" s="8">
        <v>0</v>
      </c>
      <c r="G72" s="7" t="s">
        <v>371</v>
      </c>
      <c r="H72" s="6" t="s">
        <v>365</v>
      </c>
      <c r="I72" s="6" t="s">
        <v>372</v>
      </c>
      <c r="J72" s="6" t="s">
        <v>373</v>
      </c>
      <c r="K72" s="6" t="s">
        <v>374</v>
      </c>
      <c r="L72" s="6" t="s">
        <v>375</v>
      </c>
    </row>
    <row r="73" s="1" customFormat="1" ht="22.5" spans="1:12">
      <c r="A73" s="6" t="s">
        <v>703</v>
      </c>
      <c r="B73" s="7" t="s">
        <v>700</v>
      </c>
      <c r="C73" s="8">
        <v>0</v>
      </c>
      <c r="D73" s="8">
        <v>0</v>
      </c>
      <c r="E73" s="8">
        <v>0</v>
      </c>
      <c r="F73" s="8">
        <v>0</v>
      </c>
      <c r="G73" s="7" t="s">
        <v>371</v>
      </c>
      <c r="H73" s="6" t="s">
        <v>377</v>
      </c>
      <c r="I73" s="6" t="s">
        <v>378</v>
      </c>
      <c r="J73" s="6" t="s">
        <v>704</v>
      </c>
      <c r="K73" s="6" t="s">
        <v>374</v>
      </c>
      <c r="L73" s="6" t="s">
        <v>705</v>
      </c>
    </row>
    <row r="74" s="1" customFormat="1" ht="11.25" spans="1:12">
      <c r="A74" s="6" t="s">
        <v>706</v>
      </c>
      <c r="B74" s="7" t="s">
        <v>700</v>
      </c>
      <c r="C74" s="8">
        <v>0</v>
      </c>
      <c r="D74" s="8">
        <v>0</v>
      </c>
      <c r="E74" s="8">
        <v>0</v>
      </c>
      <c r="F74" s="8">
        <v>0</v>
      </c>
      <c r="G74" s="7" t="s">
        <v>371</v>
      </c>
      <c r="H74" s="6" t="s">
        <v>377</v>
      </c>
      <c r="I74" s="6" t="s">
        <v>378</v>
      </c>
      <c r="J74" s="6" t="s">
        <v>707</v>
      </c>
      <c r="K74" s="6" t="s">
        <v>708</v>
      </c>
      <c r="L74" s="6" t="s">
        <v>709</v>
      </c>
    </row>
    <row r="75" s="1" customFormat="1" ht="11.25" spans="1:12">
      <c r="A75" s="6" t="s">
        <v>710</v>
      </c>
      <c r="B75" s="7" t="s">
        <v>700</v>
      </c>
      <c r="C75" s="8">
        <v>0</v>
      </c>
      <c r="D75" s="8">
        <v>0</v>
      </c>
      <c r="E75" s="8">
        <v>0</v>
      </c>
      <c r="F75" s="8">
        <v>0</v>
      </c>
      <c r="G75" s="7" t="s">
        <v>371</v>
      </c>
      <c r="H75" s="6" t="s">
        <v>383</v>
      </c>
      <c r="I75" s="6" t="s">
        <v>384</v>
      </c>
      <c r="J75" s="6" t="s">
        <v>711</v>
      </c>
      <c r="K75" s="6" t="s">
        <v>374</v>
      </c>
      <c r="L75" s="6" t="s">
        <v>423</v>
      </c>
    </row>
    <row r="76" s="1" customFormat="1" ht="33.75" spans="1:12">
      <c r="A76" s="6" t="s">
        <v>712</v>
      </c>
      <c r="B76" s="7" t="s">
        <v>713</v>
      </c>
      <c r="C76" s="8">
        <v>75</v>
      </c>
      <c r="D76" s="8">
        <v>75</v>
      </c>
      <c r="E76" s="8">
        <v>75</v>
      </c>
      <c r="F76" s="8">
        <v>0</v>
      </c>
      <c r="G76" s="7" t="s">
        <v>714</v>
      </c>
      <c r="H76" s="6" t="s">
        <v>365</v>
      </c>
      <c r="I76" s="6" t="s">
        <v>366</v>
      </c>
      <c r="J76" s="6" t="s">
        <v>367</v>
      </c>
      <c r="K76" s="6" t="s">
        <v>558</v>
      </c>
      <c r="L76" s="6" t="s">
        <v>423</v>
      </c>
    </row>
    <row r="77" s="1" customFormat="1" ht="22.5" spans="1:12">
      <c r="A77" s="6" t="s">
        <v>715</v>
      </c>
      <c r="B77" s="7" t="s">
        <v>713</v>
      </c>
      <c r="C77" s="8">
        <v>0</v>
      </c>
      <c r="D77" s="8">
        <v>0</v>
      </c>
      <c r="E77" s="8">
        <v>0</v>
      </c>
      <c r="F77" s="8">
        <v>0</v>
      </c>
      <c r="G77" s="7" t="s">
        <v>371</v>
      </c>
      <c r="H77" s="6" t="s">
        <v>365</v>
      </c>
      <c r="I77" s="6" t="s">
        <v>372</v>
      </c>
      <c r="J77" s="6" t="s">
        <v>373</v>
      </c>
      <c r="K77" s="6" t="s">
        <v>558</v>
      </c>
      <c r="L77" s="6" t="s">
        <v>423</v>
      </c>
    </row>
    <row r="78" s="1" customFormat="1" ht="22.5" spans="1:12">
      <c r="A78" s="6" t="s">
        <v>716</v>
      </c>
      <c r="B78" s="7" t="s">
        <v>713</v>
      </c>
      <c r="C78" s="8">
        <v>0</v>
      </c>
      <c r="D78" s="8">
        <v>0</v>
      </c>
      <c r="E78" s="8">
        <v>0</v>
      </c>
      <c r="F78" s="8">
        <v>0</v>
      </c>
      <c r="G78" s="7" t="s">
        <v>371</v>
      </c>
      <c r="H78" s="6" t="s">
        <v>377</v>
      </c>
      <c r="I78" s="6" t="s">
        <v>378</v>
      </c>
      <c r="J78" s="6" t="s">
        <v>717</v>
      </c>
      <c r="K78" s="6" t="s">
        <v>718</v>
      </c>
      <c r="L78" s="6" t="s">
        <v>719</v>
      </c>
    </row>
    <row r="79" s="1" customFormat="1" ht="22.5" spans="1:12">
      <c r="A79" s="6" t="s">
        <v>720</v>
      </c>
      <c r="B79" s="7" t="s">
        <v>713</v>
      </c>
      <c r="C79" s="8">
        <v>0</v>
      </c>
      <c r="D79" s="8">
        <v>0</v>
      </c>
      <c r="E79" s="8">
        <v>0</v>
      </c>
      <c r="F79" s="8">
        <v>0</v>
      </c>
      <c r="G79" s="7" t="s">
        <v>371</v>
      </c>
      <c r="H79" s="6" t="s">
        <v>383</v>
      </c>
      <c r="I79" s="6" t="s">
        <v>387</v>
      </c>
      <c r="J79" s="6" t="s">
        <v>721</v>
      </c>
      <c r="K79" s="6" t="s">
        <v>374</v>
      </c>
      <c r="L79" s="6" t="s">
        <v>423</v>
      </c>
    </row>
    <row r="80" s="1" customFormat="1" ht="22.5" spans="1:12">
      <c r="A80" s="6" t="s">
        <v>722</v>
      </c>
      <c r="B80" s="7" t="s">
        <v>713</v>
      </c>
      <c r="C80" s="8">
        <v>0</v>
      </c>
      <c r="D80" s="8">
        <v>0</v>
      </c>
      <c r="E80" s="8">
        <v>0</v>
      </c>
      <c r="F80" s="8">
        <v>0</v>
      </c>
      <c r="G80" s="7" t="s">
        <v>371</v>
      </c>
      <c r="H80" s="6" t="s">
        <v>383</v>
      </c>
      <c r="I80" s="6" t="s">
        <v>384</v>
      </c>
      <c r="J80" s="6" t="s">
        <v>604</v>
      </c>
      <c r="K80" s="6" t="s">
        <v>374</v>
      </c>
      <c r="L80" s="6" t="s">
        <v>423</v>
      </c>
    </row>
    <row r="81" s="1" customFormat="1" ht="33.75" spans="1:12">
      <c r="A81" s="6" t="s">
        <v>723</v>
      </c>
      <c r="B81" s="7" t="s">
        <v>724</v>
      </c>
      <c r="C81" s="8">
        <v>10</v>
      </c>
      <c r="D81" s="8">
        <v>10</v>
      </c>
      <c r="E81" s="8">
        <v>10</v>
      </c>
      <c r="F81" s="8">
        <v>0</v>
      </c>
      <c r="G81" s="7" t="s">
        <v>725</v>
      </c>
      <c r="H81" s="6" t="s">
        <v>365</v>
      </c>
      <c r="I81" s="6" t="s">
        <v>366</v>
      </c>
      <c r="J81" s="6" t="s">
        <v>367</v>
      </c>
      <c r="K81" s="6" t="s">
        <v>444</v>
      </c>
      <c r="L81" s="6" t="s">
        <v>423</v>
      </c>
    </row>
    <row r="82" s="1" customFormat="1" ht="22.5" spans="1:12">
      <c r="A82" s="6" t="s">
        <v>726</v>
      </c>
      <c r="B82" s="7" t="s">
        <v>724</v>
      </c>
      <c r="C82" s="8">
        <v>0</v>
      </c>
      <c r="D82" s="8">
        <v>0</v>
      </c>
      <c r="E82" s="8">
        <v>0</v>
      </c>
      <c r="F82" s="8">
        <v>0</v>
      </c>
      <c r="G82" s="7" t="s">
        <v>371</v>
      </c>
      <c r="H82" s="6" t="s">
        <v>365</v>
      </c>
      <c r="I82" s="6" t="s">
        <v>372</v>
      </c>
      <c r="J82" s="6" t="s">
        <v>373</v>
      </c>
      <c r="K82" s="6" t="s">
        <v>374</v>
      </c>
      <c r="L82" s="6" t="s">
        <v>375</v>
      </c>
    </row>
    <row r="83" s="1" customFormat="1" ht="22.5" spans="1:12">
      <c r="A83" s="6" t="s">
        <v>727</v>
      </c>
      <c r="B83" s="7" t="s">
        <v>724</v>
      </c>
      <c r="C83" s="8">
        <v>0</v>
      </c>
      <c r="D83" s="8">
        <v>0</v>
      </c>
      <c r="E83" s="8">
        <v>0</v>
      </c>
      <c r="F83" s="8">
        <v>0</v>
      </c>
      <c r="G83" s="7" t="s">
        <v>371</v>
      </c>
      <c r="H83" s="6" t="s">
        <v>377</v>
      </c>
      <c r="I83" s="6" t="s">
        <v>378</v>
      </c>
      <c r="J83" s="6" t="s">
        <v>728</v>
      </c>
      <c r="K83" s="6" t="s">
        <v>729</v>
      </c>
      <c r="L83" s="6" t="s">
        <v>730</v>
      </c>
    </row>
    <row r="84" s="1" customFormat="1" ht="22.5" spans="1:12">
      <c r="A84" s="6" t="s">
        <v>731</v>
      </c>
      <c r="B84" s="7" t="s">
        <v>724</v>
      </c>
      <c r="C84" s="8">
        <v>0</v>
      </c>
      <c r="D84" s="8">
        <v>0</v>
      </c>
      <c r="E84" s="8">
        <v>0</v>
      </c>
      <c r="F84" s="8">
        <v>0</v>
      </c>
      <c r="G84" s="7" t="s">
        <v>371</v>
      </c>
      <c r="H84" s="6" t="s">
        <v>377</v>
      </c>
      <c r="I84" s="6" t="s">
        <v>378</v>
      </c>
      <c r="J84" s="6" t="s">
        <v>732</v>
      </c>
      <c r="K84" s="6" t="s">
        <v>733</v>
      </c>
      <c r="L84" s="6" t="s">
        <v>734</v>
      </c>
    </row>
    <row r="85" s="1" customFormat="1" ht="22.5" spans="1:12">
      <c r="A85" s="6" t="s">
        <v>735</v>
      </c>
      <c r="B85" s="7" t="s">
        <v>724</v>
      </c>
      <c r="C85" s="8">
        <v>0</v>
      </c>
      <c r="D85" s="8">
        <v>0</v>
      </c>
      <c r="E85" s="8">
        <v>0</v>
      </c>
      <c r="F85" s="8">
        <v>0</v>
      </c>
      <c r="G85" s="7" t="s">
        <v>371</v>
      </c>
      <c r="H85" s="6" t="s">
        <v>383</v>
      </c>
      <c r="I85" s="6" t="s">
        <v>384</v>
      </c>
      <c r="J85" s="6" t="s">
        <v>736</v>
      </c>
      <c r="K85" s="6" t="s">
        <v>374</v>
      </c>
      <c r="L85" s="6" t="s">
        <v>375</v>
      </c>
    </row>
    <row r="86" s="1" customFormat="1" ht="33.75" spans="1:12">
      <c r="A86" s="6" t="s">
        <v>737</v>
      </c>
      <c r="B86" s="7" t="s">
        <v>738</v>
      </c>
      <c r="C86" s="8">
        <v>10.08</v>
      </c>
      <c r="D86" s="8">
        <v>10.08</v>
      </c>
      <c r="E86" s="8">
        <v>10.08</v>
      </c>
      <c r="F86" s="8">
        <v>0</v>
      </c>
      <c r="G86" s="7" t="s">
        <v>739</v>
      </c>
      <c r="H86" s="6" t="s">
        <v>365</v>
      </c>
      <c r="I86" s="6" t="s">
        <v>366</v>
      </c>
      <c r="J86" s="6" t="s">
        <v>367</v>
      </c>
      <c r="K86" s="6" t="s">
        <v>444</v>
      </c>
      <c r="L86" s="6" t="s">
        <v>423</v>
      </c>
    </row>
    <row r="87" s="1" customFormat="1" ht="11.25" spans="1:12">
      <c r="A87" s="6" t="s">
        <v>740</v>
      </c>
      <c r="B87" s="7" t="s">
        <v>738</v>
      </c>
      <c r="C87" s="8">
        <v>0</v>
      </c>
      <c r="D87" s="8">
        <v>0</v>
      </c>
      <c r="E87" s="8">
        <v>0</v>
      </c>
      <c r="F87" s="8">
        <v>0</v>
      </c>
      <c r="G87" s="7" t="s">
        <v>371</v>
      </c>
      <c r="H87" s="6" t="s">
        <v>365</v>
      </c>
      <c r="I87" s="6" t="s">
        <v>372</v>
      </c>
      <c r="J87" s="6" t="s">
        <v>373</v>
      </c>
      <c r="K87" s="6" t="s">
        <v>374</v>
      </c>
      <c r="L87" s="6" t="s">
        <v>375</v>
      </c>
    </row>
    <row r="88" s="1" customFormat="1" ht="11.25" spans="1:12">
      <c r="A88" s="6" t="s">
        <v>741</v>
      </c>
      <c r="B88" s="7" t="s">
        <v>738</v>
      </c>
      <c r="C88" s="8">
        <v>0</v>
      </c>
      <c r="D88" s="8">
        <v>0</v>
      </c>
      <c r="E88" s="8">
        <v>0</v>
      </c>
      <c r="F88" s="8">
        <v>0</v>
      </c>
      <c r="G88" s="7" t="s">
        <v>371</v>
      </c>
      <c r="H88" s="6" t="s">
        <v>377</v>
      </c>
      <c r="I88" s="6" t="s">
        <v>378</v>
      </c>
      <c r="J88" s="6" t="s">
        <v>728</v>
      </c>
      <c r="K88" s="6" t="s">
        <v>742</v>
      </c>
      <c r="L88" s="6" t="s">
        <v>743</v>
      </c>
    </row>
    <row r="89" s="1" customFormat="1" ht="11.25" spans="1:12">
      <c r="A89" s="6" t="s">
        <v>744</v>
      </c>
      <c r="B89" s="7" t="s">
        <v>738</v>
      </c>
      <c r="C89" s="8">
        <v>0</v>
      </c>
      <c r="D89" s="8">
        <v>0</v>
      </c>
      <c r="E89" s="8">
        <v>0</v>
      </c>
      <c r="F89" s="8">
        <v>0</v>
      </c>
      <c r="G89" s="7" t="s">
        <v>371</v>
      </c>
      <c r="H89" s="6" t="s">
        <v>377</v>
      </c>
      <c r="I89" s="6" t="s">
        <v>378</v>
      </c>
      <c r="J89" s="6" t="s">
        <v>732</v>
      </c>
      <c r="K89" s="6" t="s">
        <v>745</v>
      </c>
      <c r="L89" s="6" t="s">
        <v>746</v>
      </c>
    </row>
    <row r="90" s="1" customFormat="1" ht="22.5" spans="1:12">
      <c r="A90" s="6" t="s">
        <v>747</v>
      </c>
      <c r="B90" s="7" t="s">
        <v>738</v>
      </c>
      <c r="C90" s="8">
        <v>0</v>
      </c>
      <c r="D90" s="8">
        <v>0</v>
      </c>
      <c r="E90" s="8">
        <v>0</v>
      </c>
      <c r="F90" s="8">
        <v>0</v>
      </c>
      <c r="G90" s="7" t="s">
        <v>371</v>
      </c>
      <c r="H90" s="6" t="s">
        <v>383</v>
      </c>
      <c r="I90" s="6" t="s">
        <v>384</v>
      </c>
      <c r="J90" s="6" t="s">
        <v>748</v>
      </c>
      <c r="K90" s="6" t="s">
        <v>374</v>
      </c>
      <c r="L90" s="6" t="s">
        <v>375</v>
      </c>
    </row>
    <row r="91" s="1" customFormat="1" ht="33.75" spans="1:12">
      <c r="A91" s="6" t="s">
        <v>749</v>
      </c>
      <c r="B91" s="7" t="s">
        <v>750</v>
      </c>
      <c r="C91" s="8">
        <v>1.88</v>
      </c>
      <c r="D91" s="8">
        <v>10</v>
      </c>
      <c r="E91" s="8">
        <v>8</v>
      </c>
      <c r="F91" s="8">
        <v>2</v>
      </c>
      <c r="G91" s="7" t="s">
        <v>751</v>
      </c>
      <c r="H91" s="6" t="s">
        <v>365</v>
      </c>
      <c r="I91" s="6" t="s">
        <v>366</v>
      </c>
      <c r="J91" s="6" t="s">
        <v>367</v>
      </c>
      <c r="K91" s="6" t="s">
        <v>444</v>
      </c>
      <c r="L91" s="6" t="s">
        <v>423</v>
      </c>
    </row>
    <row r="92" s="1" customFormat="1" ht="22.5" spans="1:12">
      <c r="A92" s="6" t="s">
        <v>752</v>
      </c>
      <c r="B92" s="7" t="s">
        <v>750</v>
      </c>
      <c r="C92" s="8">
        <v>0</v>
      </c>
      <c r="D92" s="8">
        <v>0</v>
      </c>
      <c r="E92" s="8">
        <v>0</v>
      </c>
      <c r="F92" s="8">
        <v>0</v>
      </c>
      <c r="G92" s="7" t="s">
        <v>371</v>
      </c>
      <c r="H92" s="6" t="s">
        <v>365</v>
      </c>
      <c r="I92" s="6" t="s">
        <v>372</v>
      </c>
      <c r="J92" s="6" t="s">
        <v>373</v>
      </c>
      <c r="K92" s="6" t="s">
        <v>374</v>
      </c>
      <c r="L92" s="6" t="s">
        <v>375</v>
      </c>
    </row>
    <row r="93" s="1" customFormat="1" ht="22.5" spans="1:12">
      <c r="A93" s="6" t="s">
        <v>753</v>
      </c>
      <c r="B93" s="7" t="s">
        <v>750</v>
      </c>
      <c r="C93" s="8">
        <v>0</v>
      </c>
      <c r="D93" s="8">
        <v>0</v>
      </c>
      <c r="E93" s="8">
        <v>0</v>
      </c>
      <c r="F93" s="8">
        <v>0</v>
      </c>
      <c r="G93" s="7" t="s">
        <v>371</v>
      </c>
      <c r="H93" s="6" t="s">
        <v>377</v>
      </c>
      <c r="I93" s="6" t="s">
        <v>378</v>
      </c>
      <c r="J93" s="6" t="s">
        <v>728</v>
      </c>
      <c r="K93" s="6" t="s">
        <v>754</v>
      </c>
      <c r="L93" s="6" t="s">
        <v>682</v>
      </c>
    </row>
    <row r="94" s="1" customFormat="1" ht="22.5" spans="1:12">
      <c r="A94" s="6" t="s">
        <v>755</v>
      </c>
      <c r="B94" s="7" t="s">
        <v>750</v>
      </c>
      <c r="C94" s="8">
        <v>0</v>
      </c>
      <c r="D94" s="8">
        <v>0</v>
      </c>
      <c r="E94" s="8">
        <v>0</v>
      </c>
      <c r="F94" s="8">
        <v>0</v>
      </c>
      <c r="G94" s="7" t="s">
        <v>371</v>
      </c>
      <c r="H94" s="6" t="s">
        <v>377</v>
      </c>
      <c r="I94" s="6" t="s">
        <v>378</v>
      </c>
      <c r="J94" s="6" t="s">
        <v>732</v>
      </c>
      <c r="K94" s="6" t="s">
        <v>756</v>
      </c>
      <c r="L94" s="6" t="s">
        <v>757</v>
      </c>
    </row>
    <row r="95" s="1" customFormat="1" ht="22.5" spans="1:12">
      <c r="A95" s="6" t="s">
        <v>758</v>
      </c>
      <c r="B95" s="7" t="s">
        <v>750</v>
      </c>
      <c r="C95" s="8">
        <v>0</v>
      </c>
      <c r="D95" s="8">
        <v>0</v>
      </c>
      <c r="E95" s="8">
        <v>0</v>
      </c>
      <c r="F95" s="8">
        <v>0</v>
      </c>
      <c r="G95" s="7" t="s">
        <v>371</v>
      </c>
      <c r="H95" s="6" t="s">
        <v>377</v>
      </c>
      <c r="I95" s="6" t="s">
        <v>492</v>
      </c>
      <c r="J95" s="6" t="s">
        <v>562</v>
      </c>
      <c r="K95" s="6" t="s">
        <v>374</v>
      </c>
      <c r="L95" s="6" t="s">
        <v>375</v>
      </c>
    </row>
    <row r="96" s="1" customFormat="1" ht="22.5" spans="1:12">
      <c r="A96" s="6" t="s">
        <v>759</v>
      </c>
      <c r="B96" s="7" t="s">
        <v>750</v>
      </c>
      <c r="C96" s="8">
        <v>0</v>
      </c>
      <c r="D96" s="8">
        <v>0</v>
      </c>
      <c r="E96" s="8">
        <v>0</v>
      </c>
      <c r="F96" s="8">
        <v>0</v>
      </c>
      <c r="G96" s="7" t="s">
        <v>371</v>
      </c>
      <c r="H96" s="6" t="s">
        <v>383</v>
      </c>
      <c r="I96" s="6" t="s">
        <v>384</v>
      </c>
      <c r="J96" s="6" t="s">
        <v>760</v>
      </c>
      <c r="K96" s="6" t="s">
        <v>374</v>
      </c>
      <c r="L96" s="6" t="s">
        <v>375</v>
      </c>
    </row>
    <row r="97" s="1" customFormat="1" ht="33.75" spans="1:12">
      <c r="A97" s="6" t="s">
        <v>761</v>
      </c>
      <c r="B97" s="7" t="s">
        <v>762</v>
      </c>
      <c r="C97" s="8">
        <v>495</v>
      </c>
      <c r="D97" s="8">
        <v>420</v>
      </c>
      <c r="E97" s="8">
        <v>180</v>
      </c>
      <c r="F97" s="8">
        <v>240</v>
      </c>
      <c r="G97" s="7" t="s">
        <v>763</v>
      </c>
      <c r="H97" s="6" t="s">
        <v>365</v>
      </c>
      <c r="I97" s="6" t="s">
        <v>366</v>
      </c>
      <c r="J97" s="6" t="s">
        <v>367</v>
      </c>
      <c r="K97" s="6" t="s">
        <v>444</v>
      </c>
      <c r="L97" s="6" t="s">
        <v>423</v>
      </c>
    </row>
    <row r="98" s="1" customFormat="1" ht="11.25" spans="1:12">
      <c r="A98" s="6" t="s">
        <v>764</v>
      </c>
      <c r="B98" s="7" t="s">
        <v>762</v>
      </c>
      <c r="C98" s="8">
        <v>0</v>
      </c>
      <c r="D98" s="8">
        <v>0</v>
      </c>
      <c r="E98" s="8">
        <v>0</v>
      </c>
      <c r="F98" s="8">
        <v>0</v>
      </c>
      <c r="G98" s="7" t="s">
        <v>371</v>
      </c>
      <c r="H98" s="6" t="s">
        <v>365</v>
      </c>
      <c r="I98" s="6" t="s">
        <v>372</v>
      </c>
      <c r="J98" s="6" t="s">
        <v>373</v>
      </c>
      <c r="K98" s="6" t="s">
        <v>374</v>
      </c>
      <c r="L98" s="6" t="s">
        <v>375</v>
      </c>
    </row>
    <row r="99" s="1" customFormat="1" ht="11.25" spans="1:12">
      <c r="A99" s="6" t="s">
        <v>765</v>
      </c>
      <c r="B99" s="7" t="s">
        <v>762</v>
      </c>
      <c r="C99" s="8">
        <v>0</v>
      </c>
      <c r="D99" s="8">
        <v>0</v>
      </c>
      <c r="E99" s="8">
        <v>0</v>
      </c>
      <c r="F99" s="8">
        <v>0</v>
      </c>
      <c r="G99" s="7" t="s">
        <v>371</v>
      </c>
      <c r="H99" s="6" t="s">
        <v>377</v>
      </c>
      <c r="I99" s="6" t="s">
        <v>378</v>
      </c>
      <c r="J99" s="6" t="s">
        <v>728</v>
      </c>
      <c r="K99" s="6" t="s">
        <v>766</v>
      </c>
      <c r="L99" s="6" t="s">
        <v>767</v>
      </c>
    </row>
    <row r="100" s="1" customFormat="1" ht="11.25" spans="1:12">
      <c r="A100" s="6" t="s">
        <v>768</v>
      </c>
      <c r="B100" s="7" t="s">
        <v>762</v>
      </c>
      <c r="C100" s="8">
        <v>0</v>
      </c>
      <c r="D100" s="8">
        <v>0</v>
      </c>
      <c r="E100" s="8">
        <v>0</v>
      </c>
      <c r="F100" s="8">
        <v>0</v>
      </c>
      <c r="G100" s="7" t="s">
        <v>371</v>
      </c>
      <c r="H100" s="6" t="s">
        <v>377</v>
      </c>
      <c r="I100" s="6" t="s">
        <v>378</v>
      </c>
      <c r="J100" s="6" t="s">
        <v>732</v>
      </c>
      <c r="K100" s="6" t="s">
        <v>769</v>
      </c>
      <c r="L100" s="6" t="s">
        <v>770</v>
      </c>
    </row>
    <row r="101" s="1" customFormat="1" ht="22.5" spans="1:12">
      <c r="A101" s="6" t="s">
        <v>771</v>
      </c>
      <c r="B101" s="7" t="s">
        <v>762</v>
      </c>
      <c r="C101" s="8">
        <v>0</v>
      </c>
      <c r="D101" s="8">
        <v>0</v>
      </c>
      <c r="E101" s="8">
        <v>0</v>
      </c>
      <c r="F101" s="8">
        <v>0</v>
      </c>
      <c r="G101" s="7" t="s">
        <v>371</v>
      </c>
      <c r="H101" s="6" t="s">
        <v>377</v>
      </c>
      <c r="I101" s="6" t="s">
        <v>492</v>
      </c>
      <c r="J101" s="6" t="s">
        <v>562</v>
      </c>
      <c r="K101" s="6" t="s">
        <v>374</v>
      </c>
      <c r="L101" s="6" t="s">
        <v>375</v>
      </c>
    </row>
    <row r="102" s="1" customFormat="1" ht="11.25" spans="1:12">
      <c r="A102" s="6" t="s">
        <v>772</v>
      </c>
      <c r="B102" s="7" t="s">
        <v>762</v>
      </c>
      <c r="C102" s="8">
        <v>0</v>
      </c>
      <c r="D102" s="8">
        <v>0</v>
      </c>
      <c r="E102" s="8">
        <v>0</v>
      </c>
      <c r="F102" s="8">
        <v>0</v>
      </c>
      <c r="G102" s="7" t="s">
        <v>371</v>
      </c>
      <c r="H102" s="6" t="s">
        <v>383</v>
      </c>
      <c r="I102" s="6" t="s">
        <v>387</v>
      </c>
      <c r="J102" s="6" t="s">
        <v>773</v>
      </c>
      <c r="K102" s="6" t="s">
        <v>444</v>
      </c>
      <c r="L102" s="6" t="s">
        <v>423</v>
      </c>
    </row>
    <row r="103" s="1" customFormat="1" ht="22.5" spans="1:12">
      <c r="A103" s="6" t="s">
        <v>541</v>
      </c>
      <c r="B103" s="7" t="s">
        <v>762</v>
      </c>
      <c r="C103" s="8">
        <v>0</v>
      </c>
      <c r="D103" s="8">
        <v>0</v>
      </c>
      <c r="E103" s="8">
        <v>0</v>
      </c>
      <c r="F103" s="8">
        <v>0</v>
      </c>
      <c r="G103" s="7" t="s">
        <v>371</v>
      </c>
      <c r="H103" s="6" t="s">
        <v>383</v>
      </c>
      <c r="I103" s="6" t="s">
        <v>384</v>
      </c>
      <c r="J103" s="6" t="s">
        <v>774</v>
      </c>
      <c r="K103" s="6" t="s">
        <v>374</v>
      </c>
      <c r="L103" s="6" t="s">
        <v>375</v>
      </c>
    </row>
    <row r="104" s="1" customFormat="1" ht="33.75" spans="1:12">
      <c r="A104" s="6" t="s">
        <v>544</v>
      </c>
      <c r="B104" s="7" t="s">
        <v>775</v>
      </c>
      <c r="C104" s="8">
        <v>582</v>
      </c>
      <c r="D104" s="8">
        <v>574</v>
      </c>
      <c r="E104" s="8">
        <v>280</v>
      </c>
      <c r="F104" s="8">
        <v>294</v>
      </c>
      <c r="G104" s="7" t="s">
        <v>776</v>
      </c>
      <c r="H104" s="6" t="s">
        <v>365</v>
      </c>
      <c r="I104" s="6" t="s">
        <v>366</v>
      </c>
      <c r="J104" s="6" t="s">
        <v>367</v>
      </c>
      <c r="K104" s="6" t="s">
        <v>444</v>
      </c>
      <c r="L104" s="6" t="s">
        <v>423</v>
      </c>
    </row>
    <row r="105" s="1" customFormat="1" ht="11.25" spans="1:12">
      <c r="A105" s="6" t="s">
        <v>545</v>
      </c>
      <c r="B105" s="7" t="s">
        <v>775</v>
      </c>
      <c r="C105" s="8">
        <v>0</v>
      </c>
      <c r="D105" s="8">
        <v>0</v>
      </c>
      <c r="E105" s="8">
        <v>0</v>
      </c>
      <c r="F105" s="8">
        <v>0</v>
      </c>
      <c r="G105" s="7" t="s">
        <v>371</v>
      </c>
      <c r="H105" s="6" t="s">
        <v>365</v>
      </c>
      <c r="I105" s="6" t="s">
        <v>372</v>
      </c>
      <c r="J105" s="6" t="s">
        <v>373</v>
      </c>
      <c r="K105" s="6" t="s">
        <v>374</v>
      </c>
      <c r="L105" s="6" t="s">
        <v>375</v>
      </c>
    </row>
    <row r="106" s="1" customFormat="1" ht="11.25" spans="1:12">
      <c r="A106" s="6" t="s">
        <v>549</v>
      </c>
      <c r="B106" s="7" t="s">
        <v>775</v>
      </c>
      <c r="C106" s="8">
        <v>0</v>
      </c>
      <c r="D106" s="8">
        <v>0</v>
      </c>
      <c r="E106" s="8">
        <v>0</v>
      </c>
      <c r="F106" s="8">
        <v>0</v>
      </c>
      <c r="G106" s="7" t="s">
        <v>371</v>
      </c>
      <c r="H106" s="6" t="s">
        <v>377</v>
      </c>
      <c r="I106" s="6" t="s">
        <v>378</v>
      </c>
      <c r="J106" s="6" t="s">
        <v>728</v>
      </c>
      <c r="K106" s="6" t="s">
        <v>777</v>
      </c>
      <c r="L106" s="6" t="s">
        <v>778</v>
      </c>
    </row>
    <row r="107" s="1" customFormat="1" ht="11.25" spans="1:12">
      <c r="A107" s="6" t="s">
        <v>552</v>
      </c>
      <c r="B107" s="7" t="s">
        <v>775</v>
      </c>
      <c r="C107" s="8">
        <v>0</v>
      </c>
      <c r="D107" s="8">
        <v>0</v>
      </c>
      <c r="E107" s="8">
        <v>0</v>
      </c>
      <c r="F107" s="8">
        <v>0</v>
      </c>
      <c r="G107" s="7" t="s">
        <v>371</v>
      </c>
      <c r="H107" s="6" t="s">
        <v>377</v>
      </c>
      <c r="I107" s="6" t="s">
        <v>378</v>
      </c>
      <c r="J107" s="6" t="s">
        <v>732</v>
      </c>
      <c r="K107" s="6" t="s">
        <v>779</v>
      </c>
      <c r="L107" s="6" t="s">
        <v>780</v>
      </c>
    </row>
    <row r="108" s="1" customFormat="1" ht="22.5" spans="1:12">
      <c r="A108" s="6" t="s">
        <v>781</v>
      </c>
      <c r="B108" s="7" t="s">
        <v>775</v>
      </c>
      <c r="C108" s="8">
        <v>0</v>
      </c>
      <c r="D108" s="8">
        <v>0</v>
      </c>
      <c r="E108" s="8">
        <v>0</v>
      </c>
      <c r="F108" s="8">
        <v>0</v>
      </c>
      <c r="G108" s="7" t="s">
        <v>371</v>
      </c>
      <c r="H108" s="6" t="s">
        <v>377</v>
      </c>
      <c r="I108" s="6" t="s">
        <v>492</v>
      </c>
      <c r="J108" s="6" t="s">
        <v>562</v>
      </c>
      <c r="K108" s="6" t="s">
        <v>374</v>
      </c>
      <c r="L108" s="6" t="s">
        <v>375</v>
      </c>
    </row>
    <row r="109" s="1" customFormat="1" ht="11.25" spans="1:12">
      <c r="A109" s="6" t="s">
        <v>782</v>
      </c>
      <c r="B109" s="7" t="s">
        <v>775</v>
      </c>
      <c r="C109" s="8">
        <v>0</v>
      </c>
      <c r="D109" s="8">
        <v>0</v>
      </c>
      <c r="E109" s="8">
        <v>0</v>
      </c>
      <c r="F109" s="8">
        <v>0</v>
      </c>
      <c r="G109" s="7" t="s">
        <v>371</v>
      </c>
      <c r="H109" s="6" t="s">
        <v>383</v>
      </c>
      <c r="I109" s="6" t="s">
        <v>387</v>
      </c>
      <c r="J109" s="6" t="s">
        <v>783</v>
      </c>
      <c r="K109" s="6" t="s">
        <v>444</v>
      </c>
      <c r="L109" s="6" t="s">
        <v>423</v>
      </c>
    </row>
    <row r="110" s="1" customFormat="1" ht="22.5" spans="1:12">
      <c r="A110" s="6" t="s">
        <v>784</v>
      </c>
      <c r="B110" s="7" t="s">
        <v>775</v>
      </c>
      <c r="C110" s="8">
        <v>0</v>
      </c>
      <c r="D110" s="8">
        <v>0</v>
      </c>
      <c r="E110" s="8">
        <v>0</v>
      </c>
      <c r="F110" s="8">
        <v>0</v>
      </c>
      <c r="G110" s="7" t="s">
        <v>371</v>
      </c>
      <c r="H110" s="6" t="s">
        <v>383</v>
      </c>
      <c r="I110" s="6" t="s">
        <v>384</v>
      </c>
      <c r="J110" s="6" t="s">
        <v>785</v>
      </c>
      <c r="K110" s="6" t="s">
        <v>374</v>
      </c>
      <c r="L110" s="6" t="s">
        <v>375</v>
      </c>
    </row>
    <row r="111" s="1" customFormat="1" ht="33.75" spans="1:12">
      <c r="A111" s="6" t="s">
        <v>786</v>
      </c>
      <c r="B111" s="7" t="s">
        <v>787</v>
      </c>
      <c r="C111" s="8">
        <v>40</v>
      </c>
      <c r="D111" s="8">
        <v>44</v>
      </c>
      <c r="E111" s="8">
        <v>24</v>
      </c>
      <c r="F111" s="8">
        <v>20</v>
      </c>
      <c r="G111" s="7" t="s">
        <v>788</v>
      </c>
      <c r="H111" s="6" t="s">
        <v>365</v>
      </c>
      <c r="I111" s="6" t="s">
        <v>366</v>
      </c>
      <c r="J111" s="6" t="s">
        <v>367</v>
      </c>
      <c r="K111" s="6" t="s">
        <v>444</v>
      </c>
      <c r="L111" s="6" t="s">
        <v>423</v>
      </c>
    </row>
    <row r="112" s="1" customFormat="1" ht="22.5" spans="1:12">
      <c r="A112" s="6" t="s">
        <v>789</v>
      </c>
      <c r="B112" s="7" t="s">
        <v>787</v>
      </c>
      <c r="C112" s="8">
        <v>0</v>
      </c>
      <c r="D112" s="8">
        <v>0</v>
      </c>
      <c r="E112" s="8">
        <v>0</v>
      </c>
      <c r="F112" s="8">
        <v>0</v>
      </c>
      <c r="G112" s="7" t="s">
        <v>371</v>
      </c>
      <c r="H112" s="6" t="s">
        <v>365</v>
      </c>
      <c r="I112" s="6" t="s">
        <v>372</v>
      </c>
      <c r="J112" s="6" t="s">
        <v>373</v>
      </c>
      <c r="K112" s="6" t="s">
        <v>374</v>
      </c>
      <c r="L112" s="6" t="s">
        <v>375</v>
      </c>
    </row>
    <row r="113" s="1" customFormat="1" ht="22.5" spans="1:12">
      <c r="A113" s="6" t="s">
        <v>790</v>
      </c>
      <c r="B113" s="7" t="s">
        <v>787</v>
      </c>
      <c r="C113" s="8">
        <v>0</v>
      </c>
      <c r="D113" s="8">
        <v>0</v>
      </c>
      <c r="E113" s="8">
        <v>0</v>
      </c>
      <c r="F113" s="8">
        <v>0</v>
      </c>
      <c r="G113" s="7" t="s">
        <v>371</v>
      </c>
      <c r="H113" s="6" t="s">
        <v>377</v>
      </c>
      <c r="I113" s="6" t="s">
        <v>378</v>
      </c>
      <c r="J113" s="6" t="s">
        <v>728</v>
      </c>
      <c r="K113" s="6" t="s">
        <v>791</v>
      </c>
      <c r="L113" s="6" t="s">
        <v>792</v>
      </c>
    </row>
    <row r="114" s="1" customFormat="1" ht="22.5" spans="1:12">
      <c r="A114" s="6" t="s">
        <v>793</v>
      </c>
      <c r="B114" s="7" t="s">
        <v>787</v>
      </c>
      <c r="C114" s="8">
        <v>0</v>
      </c>
      <c r="D114" s="8">
        <v>0</v>
      </c>
      <c r="E114" s="8">
        <v>0</v>
      </c>
      <c r="F114" s="8">
        <v>0</v>
      </c>
      <c r="G114" s="7" t="s">
        <v>371</v>
      </c>
      <c r="H114" s="6" t="s">
        <v>377</v>
      </c>
      <c r="I114" s="6" t="s">
        <v>378</v>
      </c>
      <c r="J114" s="6" t="s">
        <v>732</v>
      </c>
      <c r="K114" s="6" t="s">
        <v>794</v>
      </c>
      <c r="L114" s="6" t="s">
        <v>795</v>
      </c>
    </row>
    <row r="115" s="1" customFormat="1" ht="22.5" spans="1:12">
      <c r="A115" s="6" t="s">
        <v>796</v>
      </c>
      <c r="B115" s="7" t="s">
        <v>787</v>
      </c>
      <c r="C115" s="8">
        <v>0</v>
      </c>
      <c r="D115" s="8">
        <v>0</v>
      </c>
      <c r="E115" s="8">
        <v>0</v>
      </c>
      <c r="F115" s="8">
        <v>0</v>
      </c>
      <c r="G115" s="7" t="s">
        <v>371</v>
      </c>
      <c r="H115" s="6" t="s">
        <v>377</v>
      </c>
      <c r="I115" s="6" t="s">
        <v>492</v>
      </c>
      <c r="J115" s="6" t="s">
        <v>562</v>
      </c>
      <c r="K115" s="6" t="s">
        <v>374</v>
      </c>
      <c r="L115" s="6" t="s">
        <v>375</v>
      </c>
    </row>
    <row r="116" s="1" customFormat="1" ht="22.5" spans="1:12">
      <c r="A116" s="6" t="s">
        <v>797</v>
      </c>
      <c r="B116" s="7" t="s">
        <v>787</v>
      </c>
      <c r="C116" s="8">
        <v>0</v>
      </c>
      <c r="D116" s="8">
        <v>0</v>
      </c>
      <c r="E116" s="8">
        <v>0</v>
      </c>
      <c r="F116" s="8">
        <v>0</v>
      </c>
      <c r="G116" s="7" t="s">
        <v>371</v>
      </c>
      <c r="H116" s="6" t="s">
        <v>383</v>
      </c>
      <c r="I116" s="6" t="s">
        <v>384</v>
      </c>
      <c r="J116" s="6" t="s">
        <v>798</v>
      </c>
      <c r="K116" s="6" t="s">
        <v>374</v>
      </c>
      <c r="L116" s="6" t="s">
        <v>375</v>
      </c>
    </row>
    <row r="117" s="1" customFormat="1" ht="33.75" spans="1:12">
      <c r="A117" s="6" t="s">
        <v>799</v>
      </c>
      <c r="B117" s="7" t="s">
        <v>800</v>
      </c>
      <c r="C117" s="8">
        <v>90</v>
      </c>
      <c r="D117" s="8">
        <v>90</v>
      </c>
      <c r="E117" s="8">
        <v>90</v>
      </c>
      <c r="F117" s="8">
        <v>0</v>
      </c>
      <c r="G117" s="7" t="s">
        <v>801</v>
      </c>
      <c r="H117" s="6" t="s">
        <v>365</v>
      </c>
      <c r="I117" s="6" t="s">
        <v>366</v>
      </c>
      <c r="J117" s="6" t="s">
        <v>367</v>
      </c>
      <c r="K117" s="6" t="s">
        <v>444</v>
      </c>
      <c r="L117" s="6" t="s">
        <v>423</v>
      </c>
    </row>
    <row r="118" s="1" customFormat="1" ht="22.5" spans="1:12">
      <c r="A118" s="6" t="s">
        <v>802</v>
      </c>
      <c r="B118" s="7" t="s">
        <v>800</v>
      </c>
      <c r="C118" s="8">
        <v>0</v>
      </c>
      <c r="D118" s="8">
        <v>0</v>
      </c>
      <c r="E118" s="8">
        <v>0</v>
      </c>
      <c r="F118" s="8">
        <v>0</v>
      </c>
      <c r="G118" s="7" t="s">
        <v>371</v>
      </c>
      <c r="H118" s="6" t="s">
        <v>365</v>
      </c>
      <c r="I118" s="6" t="s">
        <v>372</v>
      </c>
      <c r="J118" s="6" t="s">
        <v>373</v>
      </c>
      <c r="K118" s="6" t="s">
        <v>374</v>
      </c>
      <c r="L118" s="6" t="s">
        <v>375</v>
      </c>
    </row>
    <row r="119" s="1" customFormat="1" ht="22.5" spans="1:12">
      <c r="A119" s="6" t="s">
        <v>803</v>
      </c>
      <c r="B119" s="7" t="s">
        <v>800</v>
      </c>
      <c r="C119" s="8">
        <v>0</v>
      </c>
      <c r="D119" s="8">
        <v>0</v>
      </c>
      <c r="E119" s="8">
        <v>0</v>
      </c>
      <c r="F119" s="8">
        <v>0</v>
      </c>
      <c r="G119" s="7" t="s">
        <v>371</v>
      </c>
      <c r="H119" s="6" t="s">
        <v>377</v>
      </c>
      <c r="I119" s="6" t="s">
        <v>492</v>
      </c>
      <c r="J119" s="6" t="s">
        <v>804</v>
      </c>
      <c r="K119" s="6" t="s">
        <v>374</v>
      </c>
      <c r="L119" s="6" t="s">
        <v>375</v>
      </c>
    </row>
    <row r="120" s="1" customFormat="1" ht="22.5" spans="1:12">
      <c r="A120" s="6" t="s">
        <v>805</v>
      </c>
      <c r="B120" s="7" t="s">
        <v>800</v>
      </c>
      <c r="C120" s="8">
        <v>0</v>
      </c>
      <c r="D120" s="8">
        <v>0</v>
      </c>
      <c r="E120" s="8">
        <v>0</v>
      </c>
      <c r="F120" s="8">
        <v>0</v>
      </c>
      <c r="G120" s="7" t="s">
        <v>371</v>
      </c>
      <c r="H120" s="6" t="s">
        <v>383</v>
      </c>
      <c r="I120" s="6" t="s">
        <v>378</v>
      </c>
      <c r="J120" s="6" t="s">
        <v>728</v>
      </c>
      <c r="K120" s="6" t="s">
        <v>806</v>
      </c>
      <c r="L120" s="6" t="s">
        <v>807</v>
      </c>
    </row>
    <row r="121" s="1" customFormat="1" ht="22.5" spans="1:12">
      <c r="A121" s="6" t="s">
        <v>808</v>
      </c>
      <c r="B121" s="7" t="s">
        <v>800</v>
      </c>
      <c r="C121" s="8">
        <v>0</v>
      </c>
      <c r="D121" s="8">
        <v>0</v>
      </c>
      <c r="E121" s="8">
        <v>0</v>
      </c>
      <c r="F121" s="8">
        <v>0</v>
      </c>
      <c r="G121" s="7" t="s">
        <v>371</v>
      </c>
      <c r="H121" s="6" t="s">
        <v>383</v>
      </c>
      <c r="I121" s="6" t="s">
        <v>384</v>
      </c>
      <c r="J121" s="6" t="s">
        <v>809</v>
      </c>
      <c r="K121" s="6" t="s">
        <v>374</v>
      </c>
      <c r="L121" s="6" t="s">
        <v>375</v>
      </c>
    </row>
    <row r="122" s="1" customFormat="1" ht="33.75" spans="1:12">
      <c r="A122" s="6" t="s">
        <v>810</v>
      </c>
      <c r="B122" s="7" t="s">
        <v>811</v>
      </c>
      <c r="C122" s="8">
        <v>144</v>
      </c>
      <c r="D122" s="8">
        <v>148</v>
      </c>
      <c r="E122" s="8">
        <v>123</v>
      </c>
      <c r="F122" s="8">
        <v>25</v>
      </c>
      <c r="G122" s="7" t="s">
        <v>812</v>
      </c>
      <c r="H122" s="6" t="s">
        <v>365</v>
      </c>
      <c r="I122" s="6" t="s">
        <v>366</v>
      </c>
      <c r="J122" s="6" t="s">
        <v>367</v>
      </c>
      <c r="K122" s="6" t="s">
        <v>444</v>
      </c>
      <c r="L122" s="6" t="s">
        <v>423</v>
      </c>
    </row>
    <row r="123" s="1" customFormat="1" ht="33.75" spans="1:12">
      <c r="A123" s="6" t="s">
        <v>813</v>
      </c>
      <c r="B123" s="7" t="s">
        <v>811</v>
      </c>
      <c r="C123" s="8">
        <v>0</v>
      </c>
      <c r="D123" s="8">
        <v>0</v>
      </c>
      <c r="E123" s="8">
        <v>0</v>
      </c>
      <c r="F123" s="8">
        <v>0</v>
      </c>
      <c r="G123" s="7" t="s">
        <v>371</v>
      </c>
      <c r="H123" s="6" t="s">
        <v>365</v>
      </c>
      <c r="I123" s="6" t="s">
        <v>372</v>
      </c>
      <c r="J123" s="6" t="s">
        <v>373</v>
      </c>
      <c r="K123" s="6" t="s">
        <v>374</v>
      </c>
      <c r="L123" s="6" t="s">
        <v>375</v>
      </c>
    </row>
    <row r="124" s="1" customFormat="1" ht="33.75" spans="1:12">
      <c r="A124" s="6" t="s">
        <v>814</v>
      </c>
      <c r="B124" s="7" t="s">
        <v>811</v>
      </c>
      <c r="C124" s="8">
        <v>0</v>
      </c>
      <c r="D124" s="8">
        <v>0</v>
      </c>
      <c r="E124" s="8">
        <v>0</v>
      </c>
      <c r="F124" s="8">
        <v>0</v>
      </c>
      <c r="G124" s="7" t="s">
        <v>371</v>
      </c>
      <c r="H124" s="6" t="s">
        <v>377</v>
      </c>
      <c r="I124" s="6" t="s">
        <v>378</v>
      </c>
      <c r="J124" s="6" t="s">
        <v>732</v>
      </c>
      <c r="K124" s="6" t="s">
        <v>815</v>
      </c>
      <c r="L124" s="6" t="s">
        <v>816</v>
      </c>
    </row>
    <row r="125" s="1" customFormat="1" ht="33.75" spans="1:12">
      <c r="A125" s="6" t="s">
        <v>817</v>
      </c>
      <c r="B125" s="7" t="s">
        <v>811</v>
      </c>
      <c r="C125" s="8">
        <v>0</v>
      </c>
      <c r="D125" s="8">
        <v>0</v>
      </c>
      <c r="E125" s="8">
        <v>0</v>
      </c>
      <c r="F125" s="8">
        <v>0</v>
      </c>
      <c r="G125" s="7" t="s">
        <v>371</v>
      </c>
      <c r="H125" s="6" t="s">
        <v>377</v>
      </c>
      <c r="I125" s="6" t="s">
        <v>492</v>
      </c>
      <c r="J125" s="6" t="s">
        <v>562</v>
      </c>
      <c r="K125" s="6" t="s">
        <v>374</v>
      </c>
      <c r="L125" s="6" t="s">
        <v>375</v>
      </c>
    </row>
    <row r="126" s="1" customFormat="1" ht="33.75" spans="1:12">
      <c r="A126" s="6" t="s">
        <v>818</v>
      </c>
      <c r="B126" s="7" t="s">
        <v>811</v>
      </c>
      <c r="C126" s="8">
        <v>0</v>
      </c>
      <c r="D126" s="8">
        <v>0</v>
      </c>
      <c r="E126" s="8">
        <v>0</v>
      </c>
      <c r="F126" s="8">
        <v>0</v>
      </c>
      <c r="G126" s="7" t="s">
        <v>371</v>
      </c>
      <c r="H126" s="6" t="s">
        <v>383</v>
      </c>
      <c r="I126" s="6" t="s">
        <v>384</v>
      </c>
      <c r="J126" s="6" t="s">
        <v>819</v>
      </c>
      <c r="K126" s="6" t="s">
        <v>374</v>
      </c>
      <c r="L126" s="6" t="s">
        <v>375</v>
      </c>
    </row>
    <row r="127" s="1" customFormat="1" ht="33.75" spans="1:12">
      <c r="A127" s="6" t="s">
        <v>820</v>
      </c>
      <c r="B127" s="7" t="s">
        <v>821</v>
      </c>
      <c r="C127" s="8">
        <v>30</v>
      </c>
      <c r="D127" s="8">
        <v>30</v>
      </c>
      <c r="E127" s="8">
        <v>30</v>
      </c>
      <c r="F127" s="8">
        <v>0</v>
      </c>
      <c r="G127" s="7" t="s">
        <v>822</v>
      </c>
      <c r="H127" s="6" t="s">
        <v>365</v>
      </c>
      <c r="I127" s="6" t="s">
        <v>366</v>
      </c>
      <c r="J127" s="6" t="s">
        <v>367</v>
      </c>
      <c r="K127" s="6" t="s">
        <v>444</v>
      </c>
      <c r="L127" s="6" t="s">
        <v>423</v>
      </c>
    </row>
    <row r="128" s="1" customFormat="1" ht="22.5" spans="1:12">
      <c r="A128" s="6" t="s">
        <v>823</v>
      </c>
      <c r="B128" s="7" t="s">
        <v>821</v>
      </c>
      <c r="C128" s="8">
        <v>0</v>
      </c>
      <c r="D128" s="8">
        <v>0</v>
      </c>
      <c r="E128" s="8">
        <v>0</v>
      </c>
      <c r="F128" s="8">
        <v>0</v>
      </c>
      <c r="G128" s="7" t="s">
        <v>371</v>
      </c>
      <c r="H128" s="6" t="s">
        <v>365</v>
      </c>
      <c r="I128" s="6" t="s">
        <v>372</v>
      </c>
      <c r="J128" s="6" t="s">
        <v>373</v>
      </c>
      <c r="K128" s="6" t="s">
        <v>374</v>
      </c>
      <c r="L128" s="6" t="s">
        <v>375</v>
      </c>
    </row>
    <row r="129" s="1" customFormat="1" ht="22.5" spans="1:12">
      <c r="A129" s="6" t="s">
        <v>824</v>
      </c>
      <c r="B129" s="7" t="s">
        <v>821</v>
      </c>
      <c r="C129" s="8">
        <v>0</v>
      </c>
      <c r="D129" s="8">
        <v>0</v>
      </c>
      <c r="E129" s="8">
        <v>0</v>
      </c>
      <c r="F129" s="8">
        <v>0</v>
      </c>
      <c r="G129" s="7" t="s">
        <v>371</v>
      </c>
      <c r="H129" s="6" t="s">
        <v>377</v>
      </c>
      <c r="I129" s="6" t="s">
        <v>378</v>
      </c>
      <c r="J129" s="6" t="s">
        <v>728</v>
      </c>
      <c r="K129" s="6" t="s">
        <v>825</v>
      </c>
      <c r="L129" s="6" t="s">
        <v>826</v>
      </c>
    </row>
    <row r="130" s="1" customFormat="1" ht="22.5" spans="1:12">
      <c r="A130" s="6" t="s">
        <v>827</v>
      </c>
      <c r="B130" s="7" t="s">
        <v>821</v>
      </c>
      <c r="C130" s="8">
        <v>0</v>
      </c>
      <c r="D130" s="8">
        <v>0</v>
      </c>
      <c r="E130" s="8">
        <v>0</v>
      </c>
      <c r="F130" s="8">
        <v>0</v>
      </c>
      <c r="G130" s="7" t="s">
        <v>371</v>
      </c>
      <c r="H130" s="6" t="s">
        <v>377</v>
      </c>
      <c r="I130" s="6" t="s">
        <v>492</v>
      </c>
      <c r="J130" s="6" t="s">
        <v>562</v>
      </c>
      <c r="K130" s="6" t="s">
        <v>374</v>
      </c>
      <c r="L130" s="6" t="s">
        <v>375</v>
      </c>
    </row>
    <row r="131" s="1" customFormat="1" ht="22.5" spans="1:12">
      <c r="A131" s="6" t="s">
        <v>828</v>
      </c>
      <c r="B131" s="7" t="s">
        <v>821</v>
      </c>
      <c r="C131" s="8">
        <v>0</v>
      </c>
      <c r="D131" s="8">
        <v>0</v>
      </c>
      <c r="E131" s="8">
        <v>0</v>
      </c>
      <c r="F131" s="8">
        <v>0</v>
      </c>
      <c r="G131" s="7" t="s">
        <v>371</v>
      </c>
      <c r="H131" s="6" t="s">
        <v>383</v>
      </c>
      <c r="I131" s="6" t="s">
        <v>384</v>
      </c>
      <c r="J131" s="6" t="s">
        <v>829</v>
      </c>
      <c r="K131" s="6" t="s">
        <v>374</v>
      </c>
      <c r="L131" s="6" t="s">
        <v>375</v>
      </c>
    </row>
    <row r="132" s="1" customFormat="1" ht="33.75" spans="1:12">
      <c r="A132" s="6" t="s">
        <v>830</v>
      </c>
      <c r="B132" s="7" t="s">
        <v>831</v>
      </c>
      <c r="C132" s="8">
        <v>300</v>
      </c>
      <c r="D132" s="8">
        <v>305</v>
      </c>
      <c r="E132" s="8">
        <v>130</v>
      </c>
      <c r="F132" s="8">
        <v>175</v>
      </c>
      <c r="G132" s="7" t="s">
        <v>832</v>
      </c>
      <c r="H132" s="6" t="s">
        <v>365</v>
      </c>
      <c r="I132" s="6" t="s">
        <v>366</v>
      </c>
      <c r="J132" s="6" t="s">
        <v>367</v>
      </c>
      <c r="K132" s="6" t="s">
        <v>444</v>
      </c>
      <c r="L132" s="6" t="s">
        <v>423</v>
      </c>
    </row>
    <row r="133" s="1" customFormat="1" ht="22.5" spans="1:12">
      <c r="A133" s="6" t="s">
        <v>833</v>
      </c>
      <c r="B133" s="7" t="s">
        <v>831</v>
      </c>
      <c r="C133" s="8">
        <v>0</v>
      </c>
      <c r="D133" s="8">
        <v>0</v>
      </c>
      <c r="E133" s="8">
        <v>0</v>
      </c>
      <c r="F133" s="8">
        <v>0</v>
      </c>
      <c r="G133" s="7" t="s">
        <v>371</v>
      </c>
      <c r="H133" s="6" t="s">
        <v>365</v>
      </c>
      <c r="I133" s="6" t="s">
        <v>372</v>
      </c>
      <c r="J133" s="6" t="s">
        <v>373</v>
      </c>
      <c r="K133" s="6" t="s">
        <v>374</v>
      </c>
      <c r="L133" s="6" t="s">
        <v>375</v>
      </c>
    </row>
    <row r="134" s="1" customFormat="1" ht="22.5" spans="1:12">
      <c r="A134" s="6" t="s">
        <v>834</v>
      </c>
      <c r="B134" s="7" t="s">
        <v>831</v>
      </c>
      <c r="C134" s="8">
        <v>0</v>
      </c>
      <c r="D134" s="8">
        <v>0</v>
      </c>
      <c r="E134" s="8">
        <v>0</v>
      </c>
      <c r="F134" s="8">
        <v>0</v>
      </c>
      <c r="G134" s="7" t="s">
        <v>371</v>
      </c>
      <c r="H134" s="6" t="s">
        <v>377</v>
      </c>
      <c r="I134" s="6" t="s">
        <v>378</v>
      </c>
      <c r="J134" s="6" t="s">
        <v>835</v>
      </c>
      <c r="K134" s="6" t="s">
        <v>836</v>
      </c>
      <c r="L134" s="6" t="s">
        <v>837</v>
      </c>
    </row>
    <row r="135" s="1" customFormat="1" ht="22.5" spans="1:12">
      <c r="A135" s="6" t="s">
        <v>838</v>
      </c>
      <c r="B135" s="7" t="s">
        <v>831</v>
      </c>
      <c r="C135" s="8">
        <v>0</v>
      </c>
      <c r="D135" s="8">
        <v>0</v>
      </c>
      <c r="E135" s="8">
        <v>0</v>
      </c>
      <c r="F135" s="8">
        <v>0</v>
      </c>
      <c r="G135" s="7" t="s">
        <v>371</v>
      </c>
      <c r="H135" s="6" t="s">
        <v>377</v>
      </c>
      <c r="I135" s="6" t="s">
        <v>492</v>
      </c>
      <c r="J135" s="6" t="s">
        <v>839</v>
      </c>
      <c r="K135" s="6" t="s">
        <v>374</v>
      </c>
      <c r="L135" s="6" t="s">
        <v>375</v>
      </c>
    </row>
    <row r="136" s="1" customFormat="1" ht="22.5" spans="1:12">
      <c r="A136" s="6" t="s">
        <v>840</v>
      </c>
      <c r="B136" s="7" t="s">
        <v>831</v>
      </c>
      <c r="C136" s="8">
        <v>0</v>
      </c>
      <c r="D136" s="8">
        <v>0</v>
      </c>
      <c r="E136" s="8">
        <v>0</v>
      </c>
      <c r="F136" s="8">
        <v>0</v>
      </c>
      <c r="G136" s="7" t="s">
        <v>371</v>
      </c>
      <c r="H136" s="6" t="s">
        <v>383</v>
      </c>
      <c r="I136" s="6" t="s">
        <v>384</v>
      </c>
      <c r="J136" s="6" t="s">
        <v>841</v>
      </c>
      <c r="K136" s="6" t="s">
        <v>374</v>
      </c>
      <c r="L136" s="6" t="s">
        <v>375</v>
      </c>
    </row>
    <row r="137" s="1" customFormat="1" ht="33.75" spans="1:12">
      <c r="A137" s="6" t="s">
        <v>842</v>
      </c>
      <c r="B137" s="7" t="s">
        <v>843</v>
      </c>
      <c r="C137" s="8">
        <v>120</v>
      </c>
      <c r="D137" s="8">
        <v>146</v>
      </c>
      <c r="E137" s="8">
        <v>146</v>
      </c>
      <c r="F137" s="8">
        <v>0</v>
      </c>
      <c r="G137" s="7" t="s">
        <v>844</v>
      </c>
      <c r="H137" s="6" t="s">
        <v>365</v>
      </c>
      <c r="I137" s="6" t="s">
        <v>366</v>
      </c>
      <c r="J137" s="6" t="s">
        <v>367</v>
      </c>
      <c r="K137" s="6" t="s">
        <v>444</v>
      </c>
      <c r="L137" s="6" t="s">
        <v>423</v>
      </c>
    </row>
    <row r="138" s="1" customFormat="1" ht="11.25" spans="1:12">
      <c r="A138" s="6" t="s">
        <v>845</v>
      </c>
      <c r="B138" s="7" t="s">
        <v>843</v>
      </c>
      <c r="C138" s="8">
        <v>0</v>
      </c>
      <c r="D138" s="8">
        <v>0</v>
      </c>
      <c r="E138" s="8">
        <v>0</v>
      </c>
      <c r="F138" s="8">
        <v>0</v>
      </c>
      <c r="G138" s="7" t="s">
        <v>371</v>
      </c>
      <c r="H138" s="6" t="s">
        <v>365</v>
      </c>
      <c r="I138" s="6" t="s">
        <v>372</v>
      </c>
      <c r="J138" s="6" t="s">
        <v>373</v>
      </c>
      <c r="K138" s="6" t="s">
        <v>374</v>
      </c>
      <c r="L138" s="6" t="s">
        <v>375</v>
      </c>
    </row>
    <row r="139" s="1" customFormat="1" ht="11.25" spans="1:12">
      <c r="A139" s="6" t="s">
        <v>846</v>
      </c>
      <c r="B139" s="7" t="s">
        <v>843</v>
      </c>
      <c r="C139" s="8">
        <v>0</v>
      </c>
      <c r="D139" s="8">
        <v>0</v>
      </c>
      <c r="E139" s="8">
        <v>0</v>
      </c>
      <c r="F139" s="8">
        <v>0</v>
      </c>
      <c r="G139" s="7" t="s">
        <v>371</v>
      </c>
      <c r="H139" s="6" t="s">
        <v>377</v>
      </c>
      <c r="I139" s="6" t="s">
        <v>378</v>
      </c>
      <c r="J139" s="6" t="s">
        <v>847</v>
      </c>
      <c r="K139" s="6" t="s">
        <v>848</v>
      </c>
      <c r="L139" s="6" t="s">
        <v>849</v>
      </c>
    </row>
    <row r="140" s="1" customFormat="1" ht="11.25" spans="1:12">
      <c r="A140" s="6" t="s">
        <v>850</v>
      </c>
      <c r="B140" s="7" t="s">
        <v>843</v>
      </c>
      <c r="C140" s="8">
        <v>0</v>
      </c>
      <c r="D140" s="8">
        <v>0</v>
      </c>
      <c r="E140" s="8">
        <v>0</v>
      </c>
      <c r="F140" s="8">
        <v>0</v>
      </c>
      <c r="G140" s="7" t="s">
        <v>371</v>
      </c>
      <c r="H140" s="6" t="s">
        <v>383</v>
      </c>
      <c r="I140" s="6" t="s">
        <v>387</v>
      </c>
      <c r="J140" s="6" t="s">
        <v>851</v>
      </c>
      <c r="K140" s="6" t="s">
        <v>374</v>
      </c>
      <c r="L140" s="6" t="s">
        <v>375</v>
      </c>
    </row>
    <row r="141" s="1" customFormat="1" ht="11.25" spans="1:12">
      <c r="A141" s="6" t="s">
        <v>852</v>
      </c>
      <c r="B141" s="7" t="s">
        <v>843</v>
      </c>
      <c r="C141" s="8">
        <v>0</v>
      </c>
      <c r="D141" s="8">
        <v>0</v>
      </c>
      <c r="E141" s="8">
        <v>0</v>
      </c>
      <c r="F141" s="8">
        <v>0</v>
      </c>
      <c r="G141" s="7" t="s">
        <v>371</v>
      </c>
      <c r="H141" s="6" t="s">
        <v>383</v>
      </c>
      <c r="I141" s="6" t="s">
        <v>384</v>
      </c>
      <c r="J141" s="6" t="s">
        <v>853</v>
      </c>
      <c r="K141" s="6" t="s">
        <v>374</v>
      </c>
      <c r="L141" s="6" t="s">
        <v>375</v>
      </c>
    </row>
    <row r="142" s="1" customFormat="1" ht="33.75" spans="1:12">
      <c r="A142" s="6" t="s">
        <v>854</v>
      </c>
      <c r="B142" s="7" t="s">
        <v>855</v>
      </c>
      <c r="C142" s="8">
        <v>0</v>
      </c>
      <c r="D142" s="8">
        <v>1.1</v>
      </c>
      <c r="E142" s="8">
        <v>1.1</v>
      </c>
      <c r="F142" s="8">
        <v>0</v>
      </c>
      <c r="G142" s="7" t="s">
        <v>856</v>
      </c>
      <c r="H142" s="6" t="s">
        <v>365</v>
      </c>
      <c r="I142" s="6" t="s">
        <v>366</v>
      </c>
      <c r="J142" s="6" t="s">
        <v>367</v>
      </c>
      <c r="K142" s="6" t="s">
        <v>411</v>
      </c>
      <c r="L142" s="6" t="s">
        <v>423</v>
      </c>
    </row>
    <row r="143" s="1" customFormat="1" ht="11.25" spans="1:12">
      <c r="A143" s="6" t="s">
        <v>857</v>
      </c>
      <c r="B143" s="7" t="s">
        <v>855</v>
      </c>
      <c r="C143" s="8">
        <v>0</v>
      </c>
      <c r="D143" s="8">
        <v>0</v>
      </c>
      <c r="E143" s="8">
        <v>0</v>
      </c>
      <c r="F143" s="8">
        <v>0</v>
      </c>
      <c r="G143" s="7" t="s">
        <v>371</v>
      </c>
      <c r="H143" s="6" t="s">
        <v>365</v>
      </c>
      <c r="I143" s="6" t="s">
        <v>372</v>
      </c>
      <c r="J143" s="6" t="s">
        <v>373</v>
      </c>
      <c r="K143" s="6" t="s">
        <v>411</v>
      </c>
      <c r="L143" s="6" t="s">
        <v>375</v>
      </c>
    </row>
    <row r="144" s="1" customFormat="1" ht="11.25" spans="1:12">
      <c r="A144" s="6" t="s">
        <v>858</v>
      </c>
      <c r="B144" s="7" t="s">
        <v>855</v>
      </c>
      <c r="C144" s="8">
        <v>0</v>
      </c>
      <c r="D144" s="8">
        <v>0</v>
      </c>
      <c r="E144" s="8">
        <v>0</v>
      </c>
      <c r="F144" s="8">
        <v>0</v>
      </c>
      <c r="G144" s="7" t="s">
        <v>371</v>
      </c>
      <c r="H144" s="6" t="s">
        <v>377</v>
      </c>
      <c r="I144" s="6" t="s">
        <v>378</v>
      </c>
      <c r="J144" s="6" t="s">
        <v>847</v>
      </c>
      <c r="K144" s="6" t="s">
        <v>411</v>
      </c>
      <c r="L144" s="6" t="s">
        <v>859</v>
      </c>
    </row>
    <row r="145" s="1" customFormat="1" ht="11.25" spans="1:12">
      <c r="A145" s="6" t="s">
        <v>860</v>
      </c>
      <c r="B145" s="7" t="s">
        <v>855</v>
      </c>
      <c r="C145" s="8">
        <v>0</v>
      </c>
      <c r="D145" s="8">
        <v>0</v>
      </c>
      <c r="E145" s="8">
        <v>0</v>
      </c>
      <c r="F145" s="8">
        <v>0</v>
      </c>
      <c r="G145" s="7" t="s">
        <v>371</v>
      </c>
      <c r="H145" s="6" t="s">
        <v>383</v>
      </c>
      <c r="I145" s="6" t="s">
        <v>387</v>
      </c>
      <c r="J145" s="6" t="s">
        <v>851</v>
      </c>
      <c r="K145" s="6" t="s">
        <v>411</v>
      </c>
      <c r="L145" s="6" t="s">
        <v>375</v>
      </c>
    </row>
    <row r="146" s="1" customFormat="1" ht="11.25" spans="1:12">
      <c r="A146" s="6" t="s">
        <v>861</v>
      </c>
      <c r="B146" s="7" t="s">
        <v>855</v>
      </c>
      <c r="C146" s="8">
        <v>0</v>
      </c>
      <c r="D146" s="8">
        <v>0</v>
      </c>
      <c r="E146" s="8">
        <v>0</v>
      </c>
      <c r="F146" s="8">
        <v>0</v>
      </c>
      <c r="G146" s="7" t="s">
        <v>371</v>
      </c>
      <c r="H146" s="6" t="s">
        <v>383</v>
      </c>
      <c r="I146" s="6" t="s">
        <v>384</v>
      </c>
      <c r="J146" s="6" t="s">
        <v>853</v>
      </c>
      <c r="K146" s="6" t="s">
        <v>411</v>
      </c>
      <c r="L146" s="6" t="s">
        <v>375</v>
      </c>
    </row>
    <row r="147" s="1" customFormat="1" ht="33.75" spans="1:12">
      <c r="A147" s="6" t="s">
        <v>862</v>
      </c>
      <c r="B147" s="7" t="s">
        <v>863</v>
      </c>
      <c r="C147" s="8">
        <v>11.16</v>
      </c>
      <c r="D147" s="8">
        <v>11.16</v>
      </c>
      <c r="E147" s="8">
        <v>11.16</v>
      </c>
      <c r="F147" s="8">
        <v>0</v>
      </c>
      <c r="G147" s="7" t="s">
        <v>864</v>
      </c>
      <c r="H147" s="6" t="s">
        <v>365</v>
      </c>
      <c r="I147" s="6" t="s">
        <v>366</v>
      </c>
      <c r="J147" s="6" t="s">
        <v>367</v>
      </c>
      <c r="K147" s="6" t="s">
        <v>368</v>
      </c>
      <c r="L147" s="6" t="s">
        <v>423</v>
      </c>
    </row>
    <row r="148" s="1" customFormat="1" ht="22.5" spans="1:12">
      <c r="A148" s="6" t="s">
        <v>865</v>
      </c>
      <c r="B148" s="7" t="s">
        <v>863</v>
      </c>
      <c r="C148" s="8">
        <v>0</v>
      </c>
      <c r="D148" s="8">
        <v>0</v>
      </c>
      <c r="E148" s="8">
        <v>0</v>
      </c>
      <c r="F148" s="8">
        <v>0</v>
      </c>
      <c r="G148" s="7" t="s">
        <v>371</v>
      </c>
      <c r="H148" s="6" t="s">
        <v>365</v>
      </c>
      <c r="I148" s="6" t="s">
        <v>372</v>
      </c>
      <c r="J148" s="6" t="s">
        <v>373</v>
      </c>
      <c r="K148" s="6" t="s">
        <v>368</v>
      </c>
      <c r="L148" s="6" t="s">
        <v>423</v>
      </c>
    </row>
    <row r="149" s="1" customFormat="1" ht="22.5" spans="1:12">
      <c r="A149" s="6" t="s">
        <v>866</v>
      </c>
      <c r="B149" s="7" t="s">
        <v>863</v>
      </c>
      <c r="C149" s="8">
        <v>0</v>
      </c>
      <c r="D149" s="8">
        <v>0</v>
      </c>
      <c r="E149" s="8">
        <v>0</v>
      </c>
      <c r="F149" s="8">
        <v>0</v>
      </c>
      <c r="G149" s="7" t="s">
        <v>371</v>
      </c>
      <c r="H149" s="6" t="s">
        <v>377</v>
      </c>
      <c r="I149" s="6" t="s">
        <v>378</v>
      </c>
      <c r="J149" s="6" t="s">
        <v>728</v>
      </c>
      <c r="K149" s="6" t="s">
        <v>867</v>
      </c>
      <c r="L149" s="6" t="s">
        <v>868</v>
      </c>
    </row>
    <row r="150" s="1" customFormat="1" ht="22.5" spans="1:12">
      <c r="A150" s="6" t="s">
        <v>869</v>
      </c>
      <c r="B150" s="7" t="s">
        <v>863</v>
      </c>
      <c r="C150" s="8">
        <v>0</v>
      </c>
      <c r="D150" s="8">
        <v>0</v>
      </c>
      <c r="E150" s="8">
        <v>0</v>
      </c>
      <c r="F150" s="8">
        <v>0</v>
      </c>
      <c r="G150" s="7" t="s">
        <v>371</v>
      </c>
      <c r="H150" s="6" t="s">
        <v>377</v>
      </c>
      <c r="I150" s="6" t="s">
        <v>378</v>
      </c>
      <c r="J150" s="6" t="s">
        <v>870</v>
      </c>
      <c r="K150" s="6" t="s">
        <v>502</v>
      </c>
      <c r="L150" s="6" t="s">
        <v>503</v>
      </c>
    </row>
    <row r="151" s="1" customFormat="1" ht="22.5" spans="1:12">
      <c r="A151" s="6" t="s">
        <v>871</v>
      </c>
      <c r="B151" s="7" t="s">
        <v>863</v>
      </c>
      <c r="C151" s="8">
        <v>0</v>
      </c>
      <c r="D151" s="8">
        <v>0</v>
      </c>
      <c r="E151" s="8">
        <v>0</v>
      </c>
      <c r="F151" s="8">
        <v>0</v>
      </c>
      <c r="G151" s="7" t="s">
        <v>371</v>
      </c>
      <c r="H151" s="6" t="s">
        <v>377</v>
      </c>
      <c r="I151" s="6" t="s">
        <v>492</v>
      </c>
      <c r="J151" s="6" t="s">
        <v>509</v>
      </c>
      <c r="K151" s="6" t="s">
        <v>368</v>
      </c>
      <c r="L151" s="6" t="s">
        <v>423</v>
      </c>
    </row>
    <row r="152" s="1" customFormat="1" ht="22.5" spans="1:12">
      <c r="A152" s="6" t="s">
        <v>872</v>
      </c>
      <c r="B152" s="7" t="s">
        <v>863</v>
      </c>
      <c r="C152" s="8">
        <v>0</v>
      </c>
      <c r="D152" s="8">
        <v>0</v>
      </c>
      <c r="E152" s="8">
        <v>0</v>
      </c>
      <c r="F152" s="8">
        <v>0</v>
      </c>
      <c r="G152" s="7" t="s">
        <v>371</v>
      </c>
      <c r="H152" s="6" t="s">
        <v>383</v>
      </c>
      <c r="I152" s="6" t="s">
        <v>384</v>
      </c>
      <c r="J152" s="6" t="s">
        <v>384</v>
      </c>
      <c r="K152" s="6" t="s">
        <v>374</v>
      </c>
      <c r="L152" s="6" t="s">
        <v>375</v>
      </c>
    </row>
    <row r="153" s="1" customFormat="1" ht="33.75" spans="1:12">
      <c r="A153" s="6" t="s">
        <v>873</v>
      </c>
      <c r="B153" s="7" t="s">
        <v>874</v>
      </c>
      <c r="C153" s="8">
        <v>730</v>
      </c>
      <c r="D153" s="8">
        <v>750</v>
      </c>
      <c r="E153" s="8">
        <v>490</v>
      </c>
      <c r="F153" s="8">
        <v>260</v>
      </c>
      <c r="G153" s="7" t="s">
        <v>875</v>
      </c>
      <c r="H153" s="6" t="s">
        <v>365</v>
      </c>
      <c r="I153" s="6" t="s">
        <v>366</v>
      </c>
      <c r="J153" s="6" t="s">
        <v>367</v>
      </c>
      <c r="K153" s="6" t="s">
        <v>368</v>
      </c>
      <c r="L153" s="6" t="s">
        <v>423</v>
      </c>
    </row>
    <row r="154" s="1" customFormat="1" ht="22.5" spans="1:12">
      <c r="A154" s="6" t="s">
        <v>876</v>
      </c>
      <c r="B154" s="7" t="s">
        <v>874</v>
      </c>
      <c r="C154" s="8">
        <v>0</v>
      </c>
      <c r="D154" s="8">
        <v>0</v>
      </c>
      <c r="E154" s="8">
        <v>0</v>
      </c>
      <c r="F154" s="8">
        <v>0</v>
      </c>
      <c r="G154" s="7" t="s">
        <v>371</v>
      </c>
      <c r="H154" s="6" t="s">
        <v>365</v>
      </c>
      <c r="I154" s="6" t="s">
        <v>372</v>
      </c>
      <c r="J154" s="6" t="s">
        <v>373</v>
      </c>
      <c r="K154" s="6" t="s">
        <v>368</v>
      </c>
      <c r="L154" s="6" t="s">
        <v>423</v>
      </c>
    </row>
    <row r="155" s="1" customFormat="1" ht="22.5" spans="1:12">
      <c r="A155" s="6" t="s">
        <v>877</v>
      </c>
      <c r="B155" s="7" t="s">
        <v>874</v>
      </c>
      <c r="C155" s="8">
        <v>0</v>
      </c>
      <c r="D155" s="8">
        <v>0</v>
      </c>
      <c r="E155" s="8">
        <v>0</v>
      </c>
      <c r="F155" s="8">
        <v>0</v>
      </c>
      <c r="G155" s="7" t="s">
        <v>371</v>
      </c>
      <c r="H155" s="6" t="s">
        <v>377</v>
      </c>
      <c r="I155" s="6" t="s">
        <v>378</v>
      </c>
      <c r="J155" s="6" t="s">
        <v>878</v>
      </c>
      <c r="K155" s="6" t="s">
        <v>879</v>
      </c>
      <c r="L155" s="6" t="s">
        <v>880</v>
      </c>
    </row>
    <row r="156" s="1" customFormat="1" ht="22.5" spans="1:12">
      <c r="A156" s="6" t="s">
        <v>881</v>
      </c>
      <c r="B156" s="7" t="s">
        <v>874</v>
      </c>
      <c r="C156" s="8">
        <v>0</v>
      </c>
      <c r="D156" s="8">
        <v>0</v>
      </c>
      <c r="E156" s="8">
        <v>0</v>
      </c>
      <c r="F156" s="8">
        <v>0</v>
      </c>
      <c r="G156" s="7" t="s">
        <v>371</v>
      </c>
      <c r="H156" s="6" t="s">
        <v>377</v>
      </c>
      <c r="I156" s="6" t="s">
        <v>378</v>
      </c>
      <c r="J156" s="6" t="s">
        <v>505</v>
      </c>
      <c r="K156" s="6" t="s">
        <v>506</v>
      </c>
      <c r="L156" s="6" t="s">
        <v>507</v>
      </c>
    </row>
    <row r="157" s="1" customFormat="1" ht="22.5" spans="1:12">
      <c r="A157" s="6" t="s">
        <v>882</v>
      </c>
      <c r="B157" s="7" t="s">
        <v>874</v>
      </c>
      <c r="C157" s="8">
        <v>0</v>
      </c>
      <c r="D157" s="8">
        <v>0</v>
      </c>
      <c r="E157" s="8">
        <v>0</v>
      </c>
      <c r="F157" s="8">
        <v>0</v>
      </c>
      <c r="G157" s="7" t="s">
        <v>371</v>
      </c>
      <c r="H157" s="6" t="s">
        <v>377</v>
      </c>
      <c r="I157" s="6" t="s">
        <v>378</v>
      </c>
      <c r="J157" s="6" t="s">
        <v>501</v>
      </c>
      <c r="K157" s="6" t="s">
        <v>502</v>
      </c>
      <c r="L157" s="6" t="s">
        <v>503</v>
      </c>
    </row>
    <row r="158" s="1" customFormat="1" ht="22.5" spans="1:12">
      <c r="A158" s="6" t="s">
        <v>883</v>
      </c>
      <c r="B158" s="7" t="s">
        <v>874</v>
      </c>
      <c r="C158" s="8">
        <v>0</v>
      </c>
      <c r="D158" s="8">
        <v>0</v>
      </c>
      <c r="E158" s="8">
        <v>0</v>
      </c>
      <c r="F158" s="8">
        <v>0</v>
      </c>
      <c r="G158" s="7" t="s">
        <v>371</v>
      </c>
      <c r="H158" s="6" t="s">
        <v>383</v>
      </c>
      <c r="I158" s="6" t="s">
        <v>384</v>
      </c>
      <c r="J158" s="6" t="s">
        <v>511</v>
      </c>
      <c r="K158" s="6" t="s">
        <v>374</v>
      </c>
      <c r="L158" s="6" t="s">
        <v>375</v>
      </c>
    </row>
    <row r="159" s="1" customFormat="1" ht="33.75" spans="1:12">
      <c r="A159" s="6" t="s">
        <v>884</v>
      </c>
      <c r="B159" s="7" t="s">
        <v>885</v>
      </c>
      <c r="C159" s="8">
        <v>224.58</v>
      </c>
      <c r="D159" s="8">
        <v>175.73</v>
      </c>
      <c r="E159" s="8">
        <v>175.73</v>
      </c>
      <c r="F159" s="8">
        <v>0</v>
      </c>
      <c r="G159" s="7" t="s">
        <v>886</v>
      </c>
      <c r="H159" s="6" t="s">
        <v>365</v>
      </c>
      <c r="I159" s="6" t="s">
        <v>366</v>
      </c>
      <c r="J159" s="6" t="s">
        <v>367</v>
      </c>
      <c r="K159" s="6" t="s">
        <v>368</v>
      </c>
      <c r="L159" s="6" t="s">
        <v>423</v>
      </c>
    </row>
    <row r="160" s="1" customFormat="1" ht="22.5" spans="1:12">
      <c r="A160" s="6" t="s">
        <v>887</v>
      </c>
      <c r="B160" s="7" t="s">
        <v>885</v>
      </c>
      <c r="C160" s="8">
        <v>0</v>
      </c>
      <c r="D160" s="8">
        <v>0</v>
      </c>
      <c r="E160" s="8">
        <v>0</v>
      </c>
      <c r="F160" s="8">
        <v>0</v>
      </c>
      <c r="G160" s="7" t="s">
        <v>371</v>
      </c>
      <c r="H160" s="6" t="s">
        <v>365</v>
      </c>
      <c r="I160" s="6" t="s">
        <v>372</v>
      </c>
      <c r="J160" s="6" t="s">
        <v>373</v>
      </c>
      <c r="K160" s="6" t="s">
        <v>368</v>
      </c>
      <c r="L160" s="6" t="s">
        <v>423</v>
      </c>
    </row>
    <row r="161" s="1" customFormat="1" ht="22.5" spans="1:12">
      <c r="A161" s="6" t="s">
        <v>888</v>
      </c>
      <c r="B161" s="7" t="s">
        <v>885</v>
      </c>
      <c r="C161" s="8">
        <v>0</v>
      </c>
      <c r="D161" s="8">
        <v>0</v>
      </c>
      <c r="E161" s="8">
        <v>0</v>
      </c>
      <c r="F161" s="8">
        <v>0</v>
      </c>
      <c r="G161" s="7" t="s">
        <v>371</v>
      </c>
      <c r="H161" s="6" t="s">
        <v>377</v>
      </c>
      <c r="I161" s="6" t="s">
        <v>378</v>
      </c>
      <c r="J161" s="6" t="s">
        <v>501</v>
      </c>
      <c r="K161" s="6" t="s">
        <v>502</v>
      </c>
      <c r="L161" s="6" t="s">
        <v>503</v>
      </c>
    </row>
    <row r="162" s="1" customFormat="1" ht="22.5" spans="1:12">
      <c r="A162" s="6" t="s">
        <v>889</v>
      </c>
      <c r="B162" s="7" t="s">
        <v>885</v>
      </c>
      <c r="C162" s="8">
        <v>0</v>
      </c>
      <c r="D162" s="8">
        <v>0</v>
      </c>
      <c r="E162" s="8">
        <v>0</v>
      </c>
      <c r="F162" s="8">
        <v>0</v>
      </c>
      <c r="G162" s="7" t="s">
        <v>371</v>
      </c>
      <c r="H162" s="6" t="s">
        <v>377</v>
      </c>
      <c r="I162" s="6" t="s">
        <v>378</v>
      </c>
      <c r="J162" s="6" t="s">
        <v>505</v>
      </c>
      <c r="K162" s="6" t="s">
        <v>506</v>
      </c>
      <c r="L162" s="6" t="s">
        <v>507</v>
      </c>
    </row>
    <row r="163" s="1" customFormat="1" ht="22.5" spans="1:12">
      <c r="A163" s="6" t="s">
        <v>890</v>
      </c>
      <c r="B163" s="7" t="s">
        <v>885</v>
      </c>
      <c r="C163" s="8">
        <v>0</v>
      </c>
      <c r="D163" s="8">
        <v>0</v>
      </c>
      <c r="E163" s="8">
        <v>0</v>
      </c>
      <c r="F163" s="8">
        <v>0</v>
      </c>
      <c r="G163" s="7" t="s">
        <v>371</v>
      </c>
      <c r="H163" s="6" t="s">
        <v>377</v>
      </c>
      <c r="I163" s="6" t="s">
        <v>378</v>
      </c>
      <c r="J163" s="6" t="s">
        <v>878</v>
      </c>
      <c r="K163" s="6" t="s">
        <v>891</v>
      </c>
      <c r="L163" s="6" t="s">
        <v>892</v>
      </c>
    </row>
    <row r="164" s="1" customFormat="1" ht="22.5" spans="1:12">
      <c r="A164" s="6" t="s">
        <v>893</v>
      </c>
      <c r="B164" s="7" t="s">
        <v>885</v>
      </c>
      <c r="C164" s="8">
        <v>0</v>
      </c>
      <c r="D164" s="8">
        <v>0</v>
      </c>
      <c r="E164" s="8">
        <v>0</v>
      </c>
      <c r="F164" s="8">
        <v>0</v>
      </c>
      <c r="G164" s="7" t="s">
        <v>371</v>
      </c>
      <c r="H164" s="6" t="s">
        <v>383</v>
      </c>
      <c r="I164" s="6" t="s">
        <v>384</v>
      </c>
      <c r="J164" s="6" t="s">
        <v>511</v>
      </c>
      <c r="K164" s="6" t="s">
        <v>374</v>
      </c>
      <c r="L164" s="6" t="s">
        <v>375</v>
      </c>
    </row>
    <row r="165" s="1" customFormat="1" ht="33.75" spans="1:12">
      <c r="A165" s="6" t="s">
        <v>894</v>
      </c>
      <c r="B165" s="7" t="s">
        <v>895</v>
      </c>
      <c r="C165" s="8">
        <v>185</v>
      </c>
      <c r="D165" s="8">
        <v>165</v>
      </c>
      <c r="E165" s="8">
        <v>165</v>
      </c>
      <c r="F165" s="8">
        <v>0</v>
      </c>
      <c r="G165" s="7" t="s">
        <v>896</v>
      </c>
      <c r="H165" s="6" t="s">
        <v>365</v>
      </c>
      <c r="I165" s="6" t="s">
        <v>366</v>
      </c>
      <c r="J165" s="6" t="s">
        <v>367</v>
      </c>
      <c r="K165" s="6" t="s">
        <v>368</v>
      </c>
      <c r="L165" s="6" t="s">
        <v>423</v>
      </c>
    </row>
    <row r="166" s="1" customFormat="1" ht="33.75" spans="1:12">
      <c r="A166" s="6" t="s">
        <v>897</v>
      </c>
      <c r="B166" s="7" t="s">
        <v>895</v>
      </c>
      <c r="C166" s="8">
        <v>0</v>
      </c>
      <c r="D166" s="8">
        <v>0</v>
      </c>
      <c r="E166" s="8">
        <v>0</v>
      </c>
      <c r="F166" s="8">
        <v>0</v>
      </c>
      <c r="G166" s="7" t="s">
        <v>371</v>
      </c>
      <c r="H166" s="6" t="s">
        <v>365</v>
      </c>
      <c r="I166" s="6" t="s">
        <v>372</v>
      </c>
      <c r="J166" s="6" t="s">
        <v>373</v>
      </c>
      <c r="K166" s="6" t="s">
        <v>368</v>
      </c>
      <c r="L166" s="6" t="s">
        <v>423</v>
      </c>
    </row>
    <row r="167" s="1" customFormat="1" ht="33.75" spans="1:12">
      <c r="A167" s="6" t="s">
        <v>898</v>
      </c>
      <c r="B167" s="7" t="s">
        <v>895</v>
      </c>
      <c r="C167" s="8">
        <v>0</v>
      </c>
      <c r="D167" s="8">
        <v>0</v>
      </c>
      <c r="E167" s="8">
        <v>0</v>
      </c>
      <c r="F167" s="8">
        <v>0</v>
      </c>
      <c r="G167" s="7" t="s">
        <v>371</v>
      </c>
      <c r="H167" s="6" t="s">
        <v>377</v>
      </c>
      <c r="I167" s="6" t="s">
        <v>378</v>
      </c>
      <c r="J167" s="6" t="s">
        <v>501</v>
      </c>
      <c r="K167" s="6" t="s">
        <v>502</v>
      </c>
      <c r="L167" s="6" t="s">
        <v>503</v>
      </c>
    </row>
    <row r="168" s="1" customFormat="1" ht="33.75" spans="1:12">
      <c r="A168" s="6" t="s">
        <v>899</v>
      </c>
      <c r="B168" s="7" t="s">
        <v>895</v>
      </c>
      <c r="C168" s="8">
        <v>0</v>
      </c>
      <c r="D168" s="8">
        <v>0</v>
      </c>
      <c r="E168" s="8">
        <v>0</v>
      </c>
      <c r="F168" s="8">
        <v>0</v>
      </c>
      <c r="G168" s="7" t="s">
        <v>371</v>
      </c>
      <c r="H168" s="6" t="s">
        <v>377</v>
      </c>
      <c r="I168" s="6" t="s">
        <v>378</v>
      </c>
      <c r="J168" s="6" t="s">
        <v>900</v>
      </c>
      <c r="K168" s="6" t="s">
        <v>901</v>
      </c>
      <c r="L168" s="6" t="s">
        <v>902</v>
      </c>
    </row>
    <row r="169" s="1" customFormat="1" ht="33.75" spans="1:12">
      <c r="A169" s="6" t="s">
        <v>903</v>
      </c>
      <c r="B169" s="7" t="s">
        <v>895</v>
      </c>
      <c r="C169" s="8">
        <v>0</v>
      </c>
      <c r="D169" s="8">
        <v>0</v>
      </c>
      <c r="E169" s="8">
        <v>0</v>
      </c>
      <c r="F169" s="8">
        <v>0</v>
      </c>
      <c r="G169" s="7" t="s">
        <v>371</v>
      </c>
      <c r="H169" s="6" t="s">
        <v>377</v>
      </c>
      <c r="I169" s="6" t="s">
        <v>492</v>
      </c>
      <c r="J169" s="6" t="s">
        <v>509</v>
      </c>
      <c r="K169" s="6" t="s">
        <v>368</v>
      </c>
      <c r="L169" s="6" t="s">
        <v>904</v>
      </c>
    </row>
    <row r="170" s="1" customFormat="1" ht="33.75" spans="1:12">
      <c r="A170" s="6" t="s">
        <v>905</v>
      </c>
      <c r="B170" s="7" t="s">
        <v>895</v>
      </c>
      <c r="C170" s="8">
        <v>0</v>
      </c>
      <c r="D170" s="8">
        <v>0</v>
      </c>
      <c r="E170" s="8">
        <v>0</v>
      </c>
      <c r="F170" s="8">
        <v>0</v>
      </c>
      <c r="G170" s="7" t="s">
        <v>371</v>
      </c>
      <c r="H170" s="6" t="s">
        <v>383</v>
      </c>
      <c r="I170" s="6" t="s">
        <v>384</v>
      </c>
      <c r="J170" s="6" t="s">
        <v>511</v>
      </c>
      <c r="K170" s="6" t="s">
        <v>368</v>
      </c>
      <c r="L170" s="6" t="s">
        <v>444</v>
      </c>
    </row>
    <row r="171" s="1" customFormat="1" ht="33.75" spans="1:12">
      <c r="A171" s="6" t="s">
        <v>906</v>
      </c>
      <c r="B171" s="7" t="s">
        <v>907</v>
      </c>
      <c r="C171" s="8">
        <v>0</v>
      </c>
      <c r="D171" s="8">
        <v>700</v>
      </c>
      <c r="E171" s="8">
        <v>700</v>
      </c>
      <c r="F171" s="8">
        <v>0</v>
      </c>
      <c r="G171" s="7" t="s">
        <v>908</v>
      </c>
      <c r="H171" s="6" t="s">
        <v>365</v>
      </c>
      <c r="I171" s="6" t="s">
        <v>366</v>
      </c>
      <c r="J171" s="6" t="s">
        <v>367</v>
      </c>
      <c r="K171" s="6" t="s">
        <v>411</v>
      </c>
      <c r="L171" s="6" t="s">
        <v>423</v>
      </c>
    </row>
    <row r="172" s="1" customFormat="1" ht="22.5" spans="1:12">
      <c r="A172" s="6" t="s">
        <v>909</v>
      </c>
      <c r="B172" s="7" t="s">
        <v>907</v>
      </c>
      <c r="C172" s="8">
        <v>0</v>
      </c>
      <c r="D172" s="8">
        <v>0</v>
      </c>
      <c r="E172" s="8">
        <v>0</v>
      </c>
      <c r="F172" s="8">
        <v>0</v>
      </c>
      <c r="G172" s="7" t="s">
        <v>371</v>
      </c>
      <c r="H172" s="6" t="s">
        <v>365</v>
      </c>
      <c r="I172" s="6" t="s">
        <v>372</v>
      </c>
      <c r="J172" s="6" t="s">
        <v>373</v>
      </c>
      <c r="K172" s="6" t="s">
        <v>411</v>
      </c>
      <c r="L172" s="6" t="s">
        <v>375</v>
      </c>
    </row>
    <row r="173" s="1" customFormat="1" ht="22.5" spans="1:12">
      <c r="A173" s="6" t="s">
        <v>910</v>
      </c>
      <c r="B173" s="7" t="s">
        <v>907</v>
      </c>
      <c r="C173" s="8">
        <v>0</v>
      </c>
      <c r="D173" s="8">
        <v>0</v>
      </c>
      <c r="E173" s="8">
        <v>0</v>
      </c>
      <c r="F173" s="8">
        <v>0</v>
      </c>
      <c r="G173" s="7" t="s">
        <v>371</v>
      </c>
      <c r="H173" s="6" t="s">
        <v>377</v>
      </c>
      <c r="I173" s="6" t="s">
        <v>378</v>
      </c>
      <c r="J173" s="6" t="s">
        <v>911</v>
      </c>
      <c r="K173" s="6" t="s">
        <v>411</v>
      </c>
      <c r="L173" s="6" t="s">
        <v>912</v>
      </c>
    </row>
    <row r="174" s="1" customFormat="1" ht="33.75" spans="1:12">
      <c r="A174" s="6" t="s">
        <v>440</v>
      </c>
      <c r="B174" s="7" t="s">
        <v>907</v>
      </c>
      <c r="C174" s="8">
        <v>0</v>
      </c>
      <c r="D174" s="8">
        <v>0</v>
      </c>
      <c r="E174" s="8">
        <v>0</v>
      </c>
      <c r="F174" s="8">
        <v>0</v>
      </c>
      <c r="G174" s="7" t="s">
        <v>371</v>
      </c>
      <c r="H174" s="6" t="s">
        <v>377</v>
      </c>
      <c r="I174" s="6" t="s">
        <v>492</v>
      </c>
      <c r="J174" s="6" t="s">
        <v>913</v>
      </c>
      <c r="K174" s="6" t="s">
        <v>411</v>
      </c>
      <c r="L174" s="6" t="s">
        <v>375</v>
      </c>
    </row>
    <row r="175" s="1" customFormat="1" ht="22.5" spans="1:12">
      <c r="A175" s="6" t="s">
        <v>445</v>
      </c>
      <c r="B175" s="7" t="s">
        <v>907</v>
      </c>
      <c r="C175" s="8">
        <v>0</v>
      </c>
      <c r="D175" s="8">
        <v>0</v>
      </c>
      <c r="E175" s="8">
        <v>0</v>
      </c>
      <c r="F175" s="8">
        <v>0</v>
      </c>
      <c r="G175" s="7" t="s">
        <v>371</v>
      </c>
      <c r="H175" s="6" t="s">
        <v>383</v>
      </c>
      <c r="I175" s="6" t="s">
        <v>384</v>
      </c>
      <c r="J175" s="6" t="s">
        <v>914</v>
      </c>
      <c r="K175" s="6" t="s">
        <v>411</v>
      </c>
      <c r="L175" s="6" t="s">
        <v>375</v>
      </c>
    </row>
    <row r="176" s="1" customFormat="1" ht="33.75" spans="1:12">
      <c r="A176" s="6" t="s">
        <v>446</v>
      </c>
      <c r="B176" s="7" t="s">
        <v>915</v>
      </c>
      <c r="C176" s="8">
        <v>1600</v>
      </c>
      <c r="D176" s="8">
        <v>200</v>
      </c>
      <c r="E176" s="8">
        <v>200</v>
      </c>
      <c r="F176" s="8">
        <v>0</v>
      </c>
      <c r="G176" s="7" t="s">
        <v>916</v>
      </c>
      <c r="H176" s="6" t="s">
        <v>365</v>
      </c>
      <c r="I176" s="6" t="s">
        <v>366</v>
      </c>
      <c r="J176" s="6" t="s">
        <v>367</v>
      </c>
      <c r="K176" s="6" t="s">
        <v>558</v>
      </c>
      <c r="L176" s="6" t="s">
        <v>423</v>
      </c>
    </row>
    <row r="177" s="1" customFormat="1" ht="22.5" spans="1:12">
      <c r="A177" s="6" t="s">
        <v>449</v>
      </c>
      <c r="B177" s="7" t="s">
        <v>915</v>
      </c>
      <c r="C177" s="8">
        <v>0</v>
      </c>
      <c r="D177" s="8">
        <v>0</v>
      </c>
      <c r="E177" s="8">
        <v>0</v>
      </c>
      <c r="F177" s="8">
        <v>0</v>
      </c>
      <c r="G177" s="7" t="s">
        <v>371</v>
      </c>
      <c r="H177" s="6" t="s">
        <v>365</v>
      </c>
      <c r="I177" s="6" t="s">
        <v>372</v>
      </c>
      <c r="J177" s="6" t="s">
        <v>373</v>
      </c>
      <c r="K177" s="6" t="s">
        <v>558</v>
      </c>
      <c r="L177" s="6" t="s">
        <v>375</v>
      </c>
    </row>
    <row r="178" s="1" customFormat="1" ht="22.5" spans="1:12">
      <c r="A178" s="6" t="s">
        <v>451</v>
      </c>
      <c r="B178" s="7" t="s">
        <v>915</v>
      </c>
      <c r="C178" s="8">
        <v>0</v>
      </c>
      <c r="D178" s="8">
        <v>0</v>
      </c>
      <c r="E178" s="8">
        <v>0</v>
      </c>
      <c r="F178" s="8">
        <v>0</v>
      </c>
      <c r="G178" s="7" t="s">
        <v>371</v>
      </c>
      <c r="H178" s="6" t="s">
        <v>377</v>
      </c>
      <c r="I178" s="6" t="s">
        <v>492</v>
      </c>
      <c r="J178" s="6" t="s">
        <v>917</v>
      </c>
      <c r="K178" s="6" t="s">
        <v>918</v>
      </c>
      <c r="L178" s="6" t="s">
        <v>919</v>
      </c>
    </row>
    <row r="179" s="1" customFormat="1" ht="22.5" spans="1:12">
      <c r="A179" s="6" t="s">
        <v>453</v>
      </c>
      <c r="B179" s="7" t="s">
        <v>915</v>
      </c>
      <c r="C179" s="8">
        <v>0</v>
      </c>
      <c r="D179" s="8">
        <v>0</v>
      </c>
      <c r="E179" s="8">
        <v>0</v>
      </c>
      <c r="F179" s="8">
        <v>0</v>
      </c>
      <c r="G179" s="7" t="s">
        <v>371</v>
      </c>
      <c r="H179" s="6" t="s">
        <v>377</v>
      </c>
      <c r="I179" s="6" t="s">
        <v>378</v>
      </c>
      <c r="J179" s="6" t="s">
        <v>920</v>
      </c>
      <c r="K179" s="6" t="s">
        <v>921</v>
      </c>
      <c r="L179" s="6" t="s">
        <v>922</v>
      </c>
    </row>
    <row r="180" s="1" customFormat="1" ht="22.5" spans="1:12">
      <c r="A180" s="6" t="s">
        <v>456</v>
      </c>
      <c r="B180" s="7" t="s">
        <v>915</v>
      </c>
      <c r="C180" s="8">
        <v>0</v>
      </c>
      <c r="D180" s="8">
        <v>0</v>
      </c>
      <c r="E180" s="8">
        <v>0</v>
      </c>
      <c r="F180" s="8">
        <v>0</v>
      </c>
      <c r="G180" s="7" t="s">
        <v>371</v>
      </c>
      <c r="H180" s="6" t="s">
        <v>383</v>
      </c>
      <c r="I180" s="6" t="s">
        <v>923</v>
      </c>
      <c r="J180" s="6" t="s">
        <v>924</v>
      </c>
      <c r="K180" s="6" t="s">
        <v>921</v>
      </c>
      <c r="L180" s="6" t="s">
        <v>375</v>
      </c>
    </row>
    <row r="181" s="1" customFormat="1" ht="33.75" spans="1:12">
      <c r="A181" s="6" t="s">
        <v>457</v>
      </c>
      <c r="B181" s="7" t="s">
        <v>925</v>
      </c>
      <c r="C181" s="8">
        <v>0</v>
      </c>
      <c r="D181" s="8">
        <v>800</v>
      </c>
      <c r="E181" s="8">
        <v>800</v>
      </c>
      <c r="F181" s="8">
        <v>0</v>
      </c>
      <c r="G181" s="7" t="s">
        <v>916</v>
      </c>
      <c r="H181" s="6" t="s">
        <v>365</v>
      </c>
      <c r="I181" s="6" t="s">
        <v>366</v>
      </c>
      <c r="J181" s="6" t="s">
        <v>367</v>
      </c>
      <c r="K181" s="6" t="s">
        <v>411</v>
      </c>
      <c r="L181" s="6" t="s">
        <v>423</v>
      </c>
    </row>
    <row r="182" s="1" customFormat="1" ht="22.5" spans="1:12">
      <c r="A182" s="6" t="s">
        <v>461</v>
      </c>
      <c r="B182" s="7" t="s">
        <v>925</v>
      </c>
      <c r="C182" s="8">
        <v>0</v>
      </c>
      <c r="D182" s="8">
        <v>0</v>
      </c>
      <c r="E182" s="8">
        <v>0</v>
      </c>
      <c r="F182" s="8">
        <v>0</v>
      </c>
      <c r="G182" s="7" t="s">
        <v>371</v>
      </c>
      <c r="H182" s="6" t="s">
        <v>365</v>
      </c>
      <c r="I182" s="6" t="s">
        <v>372</v>
      </c>
      <c r="J182" s="6" t="s">
        <v>373</v>
      </c>
      <c r="K182" s="6" t="s">
        <v>411</v>
      </c>
      <c r="L182" s="6" t="s">
        <v>375</v>
      </c>
    </row>
    <row r="183" s="1" customFormat="1" ht="22.5" spans="1:12">
      <c r="A183" s="6" t="s">
        <v>465</v>
      </c>
      <c r="B183" s="7" t="s">
        <v>925</v>
      </c>
      <c r="C183" s="8">
        <v>0</v>
      </c>
      <c r="D183" s="8">
        <v>0</v>
      </c>
      <c r="E183" s="8">
        <v>0</v>
      </c>
      <c r="F183" s="8">
        <v>0</v>
      </c>
      <c r="G183" s="7" t="s">
        <v>371</v>
      </c>
      <c r="H183" s="6" t="s">
        <v>377</v>
      </c>
      <c r="I183" s="6" t="s">
        <v>492</v>
      </c>
      <c r="J183" s="6" t="s">
        <v>926</v>
      </c>
      <c r="K183" s="6" t="s">
        <v>411</v>
      </c>
      <c r="L183" s="6" t="s">
        <v>919</v>
      </c>
    </row>
    <row r="184" s="1" customFormat="1" ht="22.5" spans="1:12">
      <c r="A184" s="6" t="s">
        <v>466</v>
      </c>
      <c r="B184" s="7" t="s">
        <v>925</v>
      </c>
      <c r="C184" s="8">
        <v>0</v>
      </c>
      <c r="D184" s="8">
        <v>0</v>
      </c>
      <c r="E184" s="8">
        <v>0</v>
      </c>
      <c r="F184" s="8">
        <v>0</v>
      </c>
      <c r="G184" s="7" t="s">
        <v>371</v>
      </c>
      <c r="H184" s="6" t="s">
        <v>377</v>
      </c>
      <c r="I184" s="6" t="s">
        <v>378</v>
      </c>
      <c r="J184" s="6" t="s">
        <v>927</v>
      </c>
      <c r="K184" s="6" t="s">
        <v>411</v>
      </c>
      <c r="L184" s="6" t="s">
        <v>928</v>
      </c>
    </row>
    <row r="185" s="1" customFormat="1" ht="22.5" spans="1:12">
      <c r="A185" s="6" t="s">
        <v>467</v>
      </c>
      <c r="B185" s="7" t="s">
        <v>925</v>
      </c>
      <c r="C185" s="8">
        <v>0</v>
      </c>
      <c r="D185" s="8">
        <v>0</v>
      </c>
      <c r="E185" s="8">
        <v>0</v>
      </c>
      <c r="F185" s="8">
        <v>0</v>
      </c>
      <c r="G185" s="7" t="s">
        <v>371</v>
      </c>
      <c r="H185" s="6" t="s">
        <v>383</v>
      </c>
      <c r="I185" s="6" t="s">
        <v>923</v>
      </c>
      <c r="J185" s="6" t="s">
        <v>920</v>
      </c>
      <c r="K185" s="6" t="s">
        <v>411</v>
      </c>
      <c r="L185" s="6" t="s">
        <v>922</v>
      </c>
    </row>
    <row r="186" s="1" customFormat="1" ht="33.75" spans="1:12">
      <c r="A186" s="6" t="s">
        <v>470</v>
      </c>
      <c r="B186" s="7" t="s">
        <v>929</v>
      </c>
      <c r="C186" s="8">
        <v>0</v>
      </c>
      <c r="D186" s="8">
        <v>500</v>
      </c>
      <c r="E186" s="8">
        <v>500</v>
      </c>
      <c r="F186" s="8">
        <v>0</v>
      </c>
      <c r="G186" s="7" t="s">
        <v>916</v>
      </c>
      <c r="H186" s="6" t="s">
        <v>365</v>
      </c>
      <c r="I186" s="6" t="s">
        <v>366</v>
      </c>
      <c r="J186" s="6" t="s">
        <v>367</v>
      </c>
      <c r="K186" s="6" t="s">
        <v>411</v>
      </c>
      <c r="L186" s="6" t="s">
        <v>423</v>
      </c>
    </row>
    <row r="187" s="1" customFormat="1" ht="22.5" spans="1:12">
      <c r="A187" s="6" t="s">
        <v>471</v>
      </c>
      <c r="B187" s="7" t="s">
        <v>929</v>
      </c>
      <c r="C187" s="8">
        <v>0</v>
      </c>
      <c r="D187" s="8">
        <v>0</v>
      </c>
      <c r="E187" s="8">
        <v>0</v>
      </c>
      <c r="F187" s="8">
        <v>0</v>
      </c>
      <c r="G187" s="7" t="s">
        <v>371</v>
      </c>
      <c r="H187" s="6" t="s">
        <v>365</v>
      </c>
      <c r="I187" s="6" t="s">
        <v>372</v>
      </c>
      <c r="J187" s="6" t="s">
        <v>373</v>
      </c>
      <c r="K187" s="6" t="s">
        <v>411</v>
      </c>
      <c r="L187" s="6" t="s">
        <v>375</v>
      </c>
    </row>
    <row r="188" s="1" customFormat="1" ht="22.5" spans="1:12">
      <c r="A188" s="6" t="s">
        <v>474</v>
      </c>
      <c r="B188" s="7" t="s">
        <v>929</v>
      </c>
      <c r="C188" s="8">
        <v>0</v>
      </c>
      <c r="D188" s="8">
        <v>0</v>
      </c>
      <c r="E188" s="8">
        <v>0</v>
      </c>
      <c r="F188" s="8">
        <v>0</v>
      </c>
      <c r="G188" s="7" t="s">
        <v>371</v>
      </c>
      <c r="H188" s="6" t="s">
        <v>377</v>
      </c>
      <c r="I188" s="6" t="s">
        <v>492</v>
      </c>
      <c r="J188" s="6" t="s">
        <v>930</v>
      </c>
      <c r="K188" s="6" t="s">
        <v>411</v>
      </c>
      <c r="L188" s="6" t="s">
        <v>919</v>
      </c>
    </row>
    <row r="189" s="1" customFormat="1" ht="22.5" spans="1:12">
      <c r="A189" s="6" t="s">
        <v>477</v>
      </c>
      <c r="B189" s="7" t="s">
        <v>929</v>
      </c>
      <c r="C189" s="8">
        <v>0</v>
      </c>
      <c r="D189" s="8">
        <v>0</v>
      </c>
      <c r="E189" s="8">
        <v>0</v>
      </c>
      <c r="F189" s="8">
        <v>0</v>
      </c>
      <c r="G189" s="7" t="s">
        <v>371</v>
      </c>
      <c r="H189" s="6" t="s">
        <v>377</v>
      </c>
      <c r="I189" s="6" t="s">
        <v>378</v>
      </c>
      <c r="J189" s="6" t="s">
        <v>931</v>
      </c>
      <c r="K189" s="6" t="s">
        <v>411</v>
      </c>
      <c r="L189" s="6" t="s">
        <v>932</v>
      </c>
    </row>
    <row r="190" s="1" customFormat="1" ht="22.5" spans="1:12">
      <c r="A190" s="6" t="s">
        <v>479</v>
      </c>
      <c r="B190" s="7" t="s">
        <v>929</v>
      </c>
      <c r="C190" s="8">
        <v>0</v>
      </c>
      <c r="D190" s="8">
        <v>0</v>
      </c>
      <c r="E190" s="8">
        <v>0</v>
      </c>
      <c r="F190" s="8">
        <v>0</v>
      </c>
      <c r="G190" s="7" t="s">
        <v>371</v>
      </c>
      <c r="H190" s="6" t="s">
        <v>383</v>
      </c>
      <c r="I190" s="6" t="s">
        <v>923</v>
      </c>
      <c r="J190" s="6" t="s">
        <v>933</v>
      </c>
      <c r="K190" s="6" t="s">
        <v>411</v>
      </c>
      <c r="L190" s="6" t="s">
        <v>375</v>
      </c>
    </row>
    <row r="191" s="1" customFormat="1" ht="33.75" spans="1:12">
      <c r="A191" s="6" t="s">
        <v>482</v>
      </c>
      <c r="B191" s="7" t="s">
        <v>934</v>
      </c>
      <c r="C191" s="8">
        <v>400</v>
      </c>
      <c r="D191" s="8">
        <v>800</v>
      </c>
      <c r="E191" s="8">
        <v>800</v>
      </c>
      <c r="F191" s="8">
        <v>0</v>
      </c>
      <c r="G191" s="7" t="s">
        <v>935</v>
      </c>
      <c r="H191" s="6" t="s">
        <v>365</v>
      </c>
      <c r="I191" s="6" t="s">
        <v>366</v>
      </c>
      <c r="J191" s="6" t="s">
        <v>367</v>
      </c>
      <c r="K191" s="6" t="s">
        <v>936</v>
      </c>
      <c r="L191" s="6" t="s">
        <v>423</v>
      </c>
    </row>
    <row r="192" s="1" customFormat="1" ht="22.5" spans="1:12">
      <c r="A192" s="6" t="s">
        <v>483</v>
      </c>
      <c r="B192" s="7" t="s">
        <v>934</v>
      </c>
      <c r="C192" s="8">
        <v>0</v>
      </c>
      <c r="D192" s="8">
        <v>0</v>
      </c>
      <c r="E192" s="8">
        <v>0</v>
      </c>
      <c r="F192" s="8">
        <v>0</v>
      </c>
      <c r="G192" s="7" t="s">
        <v>371</v>
      </c>
      <c r="H192" s="6" t="s">
        <v>365</v>
      </c>
      <c r="I192" s="6" t="s">
        <v>372</v>
      </c>
      <c r="J192" s="6" t="s">
        <v>373</v>
      </c>
      <c r="K192" s="6" t="s">
        <v>937</v>
      </c>
      <c r="L192" s="6" t="s">
        <v>375</v>
      </c>
    </row>
    <row r="193" s="1" customFormat="1" ht="22.5" spans="1:12">
      <c r="A193" s="6" t="s">
        <v>487</v>
      </c>
      <c r="B193" s="7" t="s">
        <v>934</v>
      </c>
      <c r="C193" s="8">
        <v>0</v>
      </c>
      <c r="D193" s="8">
        <v>0</v>
      </c>
      <c r="E193" s="8">
        <v>0</v>
      </c>
      <c r="F193" s="8">
        <v>0</v>
      </c>
      <c r="G193" s="7" t="s">
        <v>371</v>
      </c>
      <c r="H193" s="6" t="s">
        <v>377</v>
      </c>
      <c r="I193" s="6" t="s">
        <v>492</v>
      </c>
      <c r="J193" s="6" t="s">
        <v>917</v>
      </c>
      <c r="K193" s="6" t="s">
        <v>938</v>
      </c>
      <c r="L193" s="6" t="s">
        <v>939</v>
      </c>
    </row>
    <row r="194" s="1" customFormat="1" ht="22.5" spans="1:12">
      <c r="A194" s="6" t="s">
        <v>491</v>
      </c>
      <c r="B194" s="7" t="s">
        <v>934</v>
      </c>
      <c r="C194" s="8">
        <v>0</v>
      </c>
      <c r="D194" s="8">
        <v>0</v>
      </c>
      <c r="E194" s="8">
        <v>0</v>
      </c>
      <c r="F194" s="8">
        <v>0</v>
      </c>
      <c r="G194" s="7" t="s">
        <v>371</v>
      </c>
      <c r="H194" s="6" t="s">
        <v>377</v>
      </c>
      <c r="I194" s="6" t="s">
        <v>378</v>
      </c>
      <c r="J194" s="6" t="s">
        <v>940</v>
      </c>
      <c r="K194" s="6" t="s">
        <v>921</v>
      </c>
      <c r="L194" s="6" t="s">
        <v>941</v>
      </c>
    </row>
    <row r="195" s="1" customFormat="1" ht="22.5" spans="1:12">
      <c r="A195" s="6" t="s">
        <v>494</v>
      </c>
      <c r="B195" s="7" t="s">
        <v>934</v>
      </c>
      <c r="C195" s="8">
        <v>0</v>
      </c>
      <c r="D195" s="8">
        <v>0</v>
      </c>
      <c r="E195" s="8">
        <v>0</v>
      </c>
      <c r="F195" s="8">
        <v>0</v>
      </c>
      <c r="G195" s="7" t="s">
        <v>371</v>
      </c>
      <c r="H195" s="6" t="s">
        <v>383</v>
      </c>
      <c r="I195" s="6" t="s">
        <v>923</v>
      </c>
      <c r="J195" s="6" t="s">
        <v>942</v>
      </c>
      <c r="K195" s="6" t="s">
        <v>943</v>
      </c>
      <c r="L195" s="6" t="s">
        <v>944</v>
      </c>
    </row>
    <row r="196" s="1" customFormat="1" ht="33.75" spans="1:12">
      <c r="A196" s="6" t="s">
        <v>945</v>
      </c>
      <c r="B196" s="7" t="s">
        <v>946</v>
      </c>
      <c r="C196" s="8">
        <v>2</v>
      </c>
      <c r="D196" s="8">
        <v>3</v>
      </c>
      <c r="E196" s="8">
        <v>3</v>
      </c>
      <c r="F196" s="8">
        <v>0</v>
      </c>
      <c r="G196" s="7" t="s">
        <v>947</v>
      </c>
      <c r="H196" s="6" t="s">
        <v>365</v>
      </c>
      <c r="I196" s="6" t="s">
        <v>366</v>
      </c>
      <c r="J196" s="6" t="s">
        <v>367</v>
      </c>
      <c r="K196" s="6" t="s">
        <v>558</v>
      </c>
      <c r="L196" s="6" t="s">
        <v>423</v>
      </c>
    </row>
    <row r="197" s="1" customFormat="1" ht="11.25" spans="1:12">
      <c r="A197" s="6" t="s">
        <v>948</v>
      </c>
      <c r="B197" s="7" t="s">
        <v>946</v>
      </c>
      <c r="C197" s="8">
        <v>0</v>
      </c>
      <c r="D197" s="8">
        <v>0</v>
      </c>
      <c r="E197" s="8">
        <v>0</v>
      </c>
      <c r="F197" s="8">
        <v>0</v>
      </c>
      <c r="G197" s="7" t="s">
        <v>371</v>
      </c>
      <c r="H197" s="6" t="s">
        <v>365</v>
      </c>
      <c r="I197" s="6" t="s">
        <v>372</v>
      </c>
      <c r="J197" s="6" t="s">
        <v>373</v>
      </c>
      <c r="K197" s="6" t="s">
        <v>558</v>
      </c>
      <c r="L197" s="6" t="s">
        <v>375</v>
      </c>
    </row>
    <row r="198" s="1" customFormat="1" ht="11.25" spans="1:12">
      <c r="A198" s="6" t="s">
        <v>949</v>
      </c>
      <c r="B198" s="7" t="s">
        <v>946</v>
      </c>
      <c r="C198" s="8">
        <v>0</v>
      </c>
      <c r="D198" s="8">
        <v>0</v>
      </c>
      <c r="E198" s="8">
        <v>0</v>
      </c>
      <c r="F198" s="8">
        <v>0</v>
      </c>
      <c r="G198" s="7" t="s">
        <v>371</v>
      </c>
      <c r="H198" s="6" t="s">
        <v>377</v>
      </c>
      <c r="I198" s="6" t="s">
        <v>378</v>
      </c>
      <c r="J198" s="6" t="s">
        <v>950</v>
      </c>
      <c r="K198" s="6" t="s">
        <v>951</v>
      </c>
      <c r="L198" s="6" t="s">
        <v>952</v>
      </c>
    </row>
    <row r="199" s="1" customFormat="1" ht="11.25" spans="1:12">
      <c r="A199" s="6" t="s">
        <v>953</v>
      </c>
      <c r="B199" s="7" t="s">
        <v>946</v>
      </c>
      <c r="C199" s="8">
        <v>0</v>
      </c>
      <c r="D199" s="8">
        <v>0</v>
      </c>
      <c r="E199" s="8">
        <v>0</v>
      </c>
      <c r="F199" s="8">
        <v>0</v>
      </c>
      <c r="G199" s="7" t="s">
        <v>371</v>
      </c>
      <c r="H199" s="6" t="s">
        <v>383</v>
      </c>
      <c r="I199" s="6" t="s">
        <v>387</v>
      </c>
      <c r="J199" s="6" t="s">
        <v>954</v>
      </c>
      <c r="K199" s="6" t="s">
        <v>448</v>
      </c>
      <c r="L199" s="6" t="s">
        <v>955</v>
      </c>
    </row>
    <row r="200" s="1" customFormat="1" ht="11.25" spans="1:12">
      <c r="A200" s="6" t="s">
        <v>956</v>
      </c>
      <c r="B200" s="7" t="s">
        <v>946</v>
      </c>
      <c r="C200" s="8">
        <v>0</v>
      </c>
      <c r="D200" s="8">
        <v>0</v>
      </c>
      <c r="E200" s="8">
        <v>0</v>
      </c>
      <c r="F200" s="8">
        <v>0</v>
      </c>
      <c r="G200" s="7" t="s">
        <v>371</v>
      </c>
      <c r="H200" s="6" t="s">
        <v>383</v>
      </c>
      <c r="I200" s="6" t="s">
        <v>384</v>
      </c>
      <c r="J200" s="6" t="s">
        <v>957</v>
      </c>
      <c r="K200" s="6" t="s">
        <v>374</v>
      </c>
      <c r="L200" s="6" t="s">
        <v>375</v>
      </c>
    </row>
  </sheetData>
  <mergeCells count="2">
    <mergeCell ref="A1:B1"/>
    <mergeCell ref="A2:L2"/>
  </mergeCells>
  <pageMargins left="0.708333333333333" right="0.708333333333333" top="0.747916666666667" bottom="0.747916666666667" header="0.314583333333333" footer="0.314583333333333"/>
  <pageSetup paperSize="9" scale="96"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B7" sqref="B7"/>
    </sheetView>
  </sheetViews>
  <sheetFormatPr defaultColWidth="9" defaultRowHeight="14.25" outlineLevelCol="7"/>
  <cols>
    <col min="1" max="1" width="8" customWidth="1"/>
    <col min="2" max="2" width="30.75" customWidth="1"/>
    <col min="3" max="3" width="10" style="156" customWidth="1"/>
    <col min="4" max="8" width="9.5" style="156" customWidth="1"/>
  </cols>
  <sheetData>
    <row r="1" spans="1:8">
      <c r="A1" s="157" t="s">
        <v>21</v>
      </c>
      <c r="B1" s="158"/>
      <c r="C1" s="159"/>
      <c r="D1" s="160"/>
      <c r="E1" s="160"/>
      <c r="F1" s="161"/>
      <c r="G1" s="162"/>
      <c r="H1" s="162"/>
    </row>
    <row r="2" ht="29.1" customHeight="1" spans="1:8">
      <c r="A2" s="163" t="s">
        <v>22</v>
      </c>
      <c r="B2" s="163"/>
      <c r="C2" s="163"/>
      <c r="D2" s="163"/>
      <c r="E2" s="163"/>
      <c r="F2" s="163"/>
      <c r="G2" s="163"/>
      <c r="H2" s="163"/>
    </row>
    <row r="3" ht="25.5" spans="1:8">
      <c r="A3" s="157"/>
      <c r="B3" s="157"/>
      <c r="C3" s="164"/>
      <c r="D3" s="165"/>
      <c r="E3" s="165"/>
      <c r="F3" s="166"/>
      <c r="G3" s="167" t="s">
        <v>2</v>
      </c>
      <c r="H3" s="167"/>
    </row>
    <row r="4" spans="1:8">
      <c r="A4" s="168" t="s">
        <v>23</v>
      </c>
      <c r="B4" s="168" t="s">
        <v>24</v>
      </c>
      <c r="C4" s="169" t="s">
        <v>25</v>
      </c>
      <c r="D4" s="170"/>
      <c r="E4" s="170"/>
      <c r="F4" s="170"/>
      <c r="G4" s="170"/>
      <c r="H4" s="171"/>
    </row>
    <row r="5" ht="60" customHeight="1" spans="1:8">
      <c r="A5" s="168"/>
      <c r="B5" s="168"/>
      <c r="C5" s="172" t="s">
        <v>26</v>
      </c>
      <c r="D5" s="172" t="s">
        <v>27</v>
      </c>
      <c r="E5" s="172" t="s">
        <v>28</v>
      </c>
      <c r="F5" s="172" t="s">
        <v>29</v>
      </c>
      <c r="G5" s="173" t="s">
        <v>30</v>
      </c>
      <c r="H5" s="172" t="s">
        <v>31</v>
      </c>
    </row>
    <row r="6" ht="20.1" customHeight="1" spans="1:8">
      <c r="A6" s="174" t="s">
        <v>32</v>
      </c>
      <c r="B6" s="174" t="s">
        <v>32</v>
      </c>
      <c r="C6" s="135">
        <v>1</v>
      </c>
      <c r="D6" s="174">
        <v>2</v>
      </c>
      <c r="E6" s="135">
        <v>3</v>
      </c>
      <c r="F6" s="135">
        <v>4</v>
      </c>
      <c r="G6" s="174">
        <v>5</v>
      </c>
      <c r="H6" s="135">
        <v>6</v>
      </c>
    </row>
    <row r="7" s="155" customFormat="1" ht="18" customHeight="1" spans="1:8">
      <c r="A7" s="111" t="s">
        <v>33</v>
      </c>
      <c r="B7" s="175" t="s">
        <v>34</v>
      </c>
      <c r="C7" s="153">
        <f>D7+H7</f>
        <v>9053.76</v>
      </c>
      <c r="D7" s="153">
        <v>7930.21</v>
      </c>
      <c r="E7" s="153">
        <v>0</v>
      </c>
      <c r="F7" s="153">
        <v>0</v>
      </c>
      <c r="G7" s="153">
        <v>0</v>
      </c>
      <c r="H7" s="153">
        <f>18+1105.55</f>
        <v>1123.55</v>
      </c>
    </row>
    <row r="8" s="155" customFormat="1" ht="18" customHeight="1" spans="1:8">
      <c r="A8" s="111" t="s">
        <v>35</v>
      </c>
      <c r="B8" s="175" t="s">
        <v>36</v>
      </c>
      <c r="C8" s="153">
        <v>281.62</v>
      </c>
      <c r="D8" s="153">
        <v>281.62</v>
      </c>
      <c r="E8" s="153">
        <v>0</v>
      </c>
      <c r="F8" s="153">
        <v>0</v>
      </c>
      <c r="G8" s="153">
        <v>0</v>
      </c>
      <c r="H8" s="153">
        <v>0</v>
      </c>
    </row>
    <row r="9" s="155" customFormat="1" ht="18" customHeight="1" spans="1:8">
      <c r="A9" s="111" t="s">
        <v>37</v>
      </c>
      <c r="B9" s="175" t="s">
        <v>38</v>
      </c>
      <c r="C9" s="153">
        <v>8.86</v>
      </c>
      <c r="D9" s="153">
        <v>8.86</v>
      </c>
      <c r="E9" s="153">
        <v>0</v>
      </c>
      <c r="F9" s="153">
        <v>0</v>
      </c>
      <c r="G9" s="153">
        <v>0</v>
      </c>
      <c r="H9" s="153">
        <v>0</v>
      </c>
    </row>
  </sheetData>
  <mergeCells count="5">
    <mergeCell ref="A2:H2"/>
    <mergeCell ref="G3:H3"/>
    <mergeCell ref="C4:H4"/>
    <mergeCell ref="A4:A5"/>
    <mergeCell ref="B4:B5"/>
  </mergeCells>
  <pageMargins left="0.708333333333333" right="0.708333333333333" top="0.747916666666667" bottom="0.747916666666667" header="0.314583333333333" footer="0.314583333333333"/>
  <pageSetup paperSize="9" scale="95"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5"/>
  <sheetViews>
    <sheetView workbookViewId="0">
      <selection activeCell="A10" sqref="A$1:O$1048576"/>
    </sheetView>
  </sheetViews>
  <sheetFormatPr defaultColWidth="9" defaultRowHeight="13.5"/>
  <cols>
    <col min="1" max="1" width="5.125" style="126" customWidth="1"/>
    <col min="2" max="2" width="19.25" style="126" customWidth="1"/>
    <col min="3" max="3" width="9.125" style="126" customWidth="1"/>
    <col min="4" max="4" width="28.125" style="126" customWidth="1"/>
    <col min="5" max="5" width="9.875" style="126" customWidth="1"/>
    <col min="6" max="8" width="7.5" style="126" customWidth="1"/>
    <col min="9" max="9" width="9.25" style="126" customWidth="1"/>
    <col min="10" max="11" width="9.625" style="126" customWidth="1"/>
    <col min="12" max="14" width="6.625" style="126" customWidth="1"/>
    <col min="15" max="15" width="9.75" style="126" customWidth="1"/>
    <col min="16" max="16384" width="9" style="126"/>
  </cols>
  <sheetData>
    <row r="1" spans="1:12">
      <c r="A1" s="128" t="s">
        <v>39</v>
      </c>
      <c r="B1" s="128"/>
      <c r="C1" s="129"/>
      <c r="D1" s="129"/>
      <c r="E1" s="129"/>
      <c r="F1" s="129"/>
      <c r="G1" s="129"/>
      <c r="H1" s="129"/>
      <c r="I1" s="129"/>
      <c r="J1" s="129"/>
      <c r="K1" s="129"/>
      <c r="L1" s="129"/>
    </row>
    <row r="2" spans="1:15">
      <c r="A2" s="130" t="s">
        <v>40</v>
      </c>
      <c r="B2" s="130"/>
      <c r="C2" s="130"/>
      <c r="D2" s="130"/>
      <c r="E2" s="130"/>
      <c r="F2" s="130"/>
      <c r="G2" s="130"/>
      <c r="H2" s="130"/>
      <c r="I2" s="130"/>
      <c r="J2" s="130"/>
      <c r="K2" s="130"/>
      <c r="L2" s="130"/>
      <c r="M2" s="130"/>
      <c r="N2" s="130"/>
      <c r="O2" s="130"/>
    </row>
    <row r="3" spans="1:15">
      <c r="A3" s="131"/>
      <c r="B3" s="131"/>
      <c r="C3" s="131"/>
      <c r="D3" s="131"/>
      <c r="E3" s="131"/>
      <c r="F3" s="131"/>
      <c r="G3" s="131"/>
      <c r="H3" s="131"/>
      <c r="I3" s="131"/>
      <c r="J3" s="131"/>
      <c r="K3" s="131"/>
      <c r="L3" s="131"/>
      <c r="M3" s="131"/>
      <c r="N3" s="147" t="s">
        <v>2</v>
      </c>
      <c r="O3" s="147"/>
    </row>
    <row r="4" s="126" customFormat="1" spans="1:15">
      <c r="A4" s="132" t="s">
        <v>23</v>
      </c>
      <c r="B4" s="132" t="s">
        <v>24</v>
      </c>
      <c r="C4" s="132" t="s">
        <v>41</v>
      </c>
      <c r="D4" s="132" t="s">
        <v>42</v>
      </c>
      <c r="E4" s="132" t="s">
        <v>43</v>
      </c>
      <c r="F4" s="132" t="s">
        <v>44</v>
      </c>
      <c r="G4" s="132" t="s">
        <v>45</v>
      </c>
      <c r="H4" s="132" t="s">
        <v>46</v>
      </c>
      <c r="I4" s="132" t="s">
        <v>47</v>
      </c>
      <c r="J4" s="148" t="s">
        <v>25</v>
      </c>
      <c r="K4" s="148"/>
      <c r="L4" s="148"/>
      <c r="M4" s="148"/>
      <c r="N4" s="148"/>
      <c r="O4" s="148"/>
    </row>
    <row r="5" s="126" customFormat="1" ht="43.15" customHeight="1" spans="1:15">
      <c r="A5" s="133"/>
      <c r="B5" s="133"/>
      <c r="C5" s="133"/>
      <c r="D5" s="133"/>
      <c r="E5" s="133"/>
      <c r="F5" s="133"/>
      <c r="G5" s="133"/>
      <c r="H5" s="133"/>
      <c r="I5" s="133"/>
      <c r="J5" s="132" t="s">
        <v>43</v>
      </c>
      <c r="K5" s="132" t="s">
        <v>27</v>
      </c>
      <c r="L5" s="132" t="s">
        <v>28</v>
      </c>
      <c r="M5" s="132" t="s">
        <v>29</v>
      </c>
      <c r="N5" s="149" t="s">
        <v>30</v>
      </c>
      <c r="O5" s="132" t="s">
        <v>31</v>
      </c>
    </row>
    <row r="6" s="126" customFormat="1" spans="1:15">
      <c r="A6" s="134"/>
      <c r="B6" s="134"/>
      <c r="C6" s="134"/>
      <c r="D6" s="134"/>
      <c r="E6" s="134"/>
      <c r="F6" s="134"/>
      <c r="G6" s="134"/>
      <c r="H6" s="134"/>
      <c r="I6" s="134"/>
      <c r="J6" s="134"/>
      <c r="K6" s="134"/>
      <c r="L6" s="134"/>
      <c r="M6" s="134"/>
      <c r="N6" s="150"/>
      <c r="O6" s="134"/>
    </row>
    <row r="7" s="126" customFormat="1" ht="20.1" customHeight="1" spans="1:15">
      <c r="A7" s="135" t="s">
        <v>32</v>
      </c>
      <c r="B7" s="135" t="s">
        <v>32</v>
      </c>
      <c r="C7" s="135" t="s">
        <v>32</v>
      </c>
      <c r="D7" s="135" t="s">
        <v>32</v>
      </c>
      <c r="E7" s="135">
        <v>1</v>
      </c>
      <c r="F7" s="135">
        <v>2</v>
      </c>
      <c r="G7" s="135">
        <v>3</v>
      </c>
      <c r="H7" s="135">
        <v>4</v>
      </c>
      <c r="I7" s="135">
        <v>5</v>
      </c>
      <c r="J7" s="135">
        <v>6</v>
      </c>
      <c r="K7" s="135">
        <v>7</v>
      </c>
      <c r="L7" s="135">
        <v>8</v>
      </c>
      <c r="M7" s="135">
        <v>9</v>
      </c>
      <c r="N7" s="135">
        <v>10</v>
      </c>
      <c r="O7" s="135">
        <v>11</v>
      </c>
    </row>
    <row r="8" s="126" customFormat="1" ht="20.1" customHeight="1" spans="1:15">
      <c r="A8" s="136"/>
      <c r="B8" s="136"/>
      <c r="C8" s="137"/>
      <c r="D8" s="137"/>
      <c r="E8" s="138">
        <f t="shared" ref="E8:E15" si="0">SUM(F8:I8)</f>
        <v>9344.24</v>
      </c>
      <c r="F8" s="138">
        <f>SUM(F9:F34)</f>
        <v>340.11</v>
      </c>
      <c r="G8" s="138">
        <f>SUM(G9:G15)</f>
        <v>44.66</v>
      </c>
      <c r="H8" s="138">
        <f>SUM(H9:H15)</f>
        <v>34.92</v>
      </c>
      <c r="I8" s="138">
        <f>SUM(I9:I34)</f>
        <v>8924.55</v>
      </c>
      <c r="J8" s="138">
        <f t="shared" ref="J8:O8" si="1">SUM(J9:J34)</f>
        <v>9344.24</v>
      </c>
      <c r="K8" s="138">
        <f t="shared" si="1"/>
        <v>8220.69</v>
      </c>
      <c r="L8" s="138">
        <f t="shared" si="1"/>
        <v>0</v>
      </c>
      <c r="M8" s="138">
        <f t="shared" si="1"/>
        <v>0</v>
      </c>
      <c r="N8" s="138">
        <f t="shared" si="1"/>
        <v>0</v>
      </c>
      <c r="O8" s="138">
        <f t="shared" si="1"/>
        <v>1123.55</v>
      </c>
    </row>
    <row r="9" s="127" customFormat="1" ht="20.1" customHeight="1" spans="1:15">
      <c r="A9" s="139" t="s">
        <v>48</v>
      </c>
      <c r="B9" s="139" t="s">
        <v>49</v>
      </c>
      <c r="C9" s="140" t="s">
        <v>50</v>
      </c>
      <c r="D9" s="141" t="s">
        <v>51</v>
      </c>
      <c r="E9" s="142">
        <f t="shared" si="0"/>
        <v>114.61</v>
      </c>
      <c r="F9" s="142">
        <f>57.52+5.95+33.97</f>
        <v>97.44</v>
      </c>
      <c r="G9" s="142">
        <v>5.85</v>
      </c>
      <c r="H9" s="142">
        <v>11.32</v>
      </c>
      <c r="I9" s="151">
        <v>0</v>
      </c>
      <c r="J9" s="142">
        <f t="shared" ref="J9:J15" si="2">SUM(K9:O9)</f>
        <v>114.61</v>
      </c>
      <c r="K9" s="152">
        <v>114.61</v>
      </c>
      <c r="L9" s="152">
        <v>0</v>
      </c>
      <c r="M9" s="152">
        <v>0</v>
      </c>
      <c r="N9" s="152">
        <v>0</v>
      </c>
      <c r="O9" s="152">
        <f>E9-K9</f>
        <v>0</v>
      </c>
    </row>
    <row r="10" s="126" customFormat="1" ht="20.1" customHeight="1" spans="1:15">
      <c r="A10" s="139" t="s">
        <v>48</v>
      </c>
      <c r="B10" s="139" t="s">
        <v>49</v>
      </c>
      <c r="C10" s="110" t="s">
        <v>52</v>
      </c>
      <c r="D10" s="111" t="s">
        <v>53</v>
      </c>
      <c r="E10" s="138">
        <f t="shared" si="0"/>
        <v>260.96</v>
      </c>
      <c r="F10" s="138"/>
      <c r="G10" s="138"/>
      <c r="H10" s="138"/>
      <c r="I10" s="153">
        <v>260.96</v>
      </c>
      <c r="J10" s="138">
        <f t="shared" si="2"/>
        <v>260.96</v>
      </c>
      <c r="K10" s="154">
        <v>242.96</v>
      </c>
      <c r="L10" s="152">
        <v>0</v>
      </c>
      <c r="M10" s="152">
        <v>0</v>
      </c>
      <c r="N10" s="152">
        <v>0</v>
      </c>
      <c r="O10" s="152">
        <f t="shared" ref="O10:O34" si="3">E10-K10</f>
        <v>18</v>
      </c>
    </row>
    <row r="11" s="126" customFormat="1" ht="20.1" customHeight="1" spans="1:15">
      <c r="A11" s="139" t="s">
        <v>48</v>
      </c>
      <c r="B11" s="139" t="s">
        <v>49</v>
      </c>
      <c r="C11" s="110" t="s">
        <v>54</v>
      </c>
      <c r="D11" s="111" t="s">
        <v>55</v>
      </c>
      <c r="E11" s="138">
        <f t="shared" si="0"/>
        <v>18</v>
      </c>
      <c r="F11" s="138"/>
      <c r="G11" s="138"/>
      <c r="H11" s="138"/>
      <c r="I11" s="153">
        <v>18</v>
      </c>
      <c r="J11" s="138">
        <f t="shared" si="2"/>
        <v>18</v>
      </c>
      <c r="K11" s="154">
        <v>18</v>
      </c>
      <c r="L11" s="152">
        <v>0</v>
      </c>
      <c r="M11" s="152">
        <v>0</v>
      </c>
      <c r="N11" s="152">
        <v>0</v>
      </c>
      <c r="O11" s="152">
        <f t="shared" si="3"/>
        <v>0</v>
      </c>
    </row>
    <row r="12" s="126" customFormat="1" ht="20.1" customHeight="1" spans="1:15">
      <c r="A12" s="139" t="s">
        <v>48</v>
      </c>
      <c r="B12" s="139" t="s">
        <v>49</v>
      </c>
      <c r="C12" s="110" t="s">
        <v>56</v>
      </c>
      <c r="D12" s="111" t="s">
        <v>57</v>
      </c>
      <c r="E12" s="138">
        <f t="shared" si="0"/>
        <v>30</v>
      </c>
      <c r="F12" s="138"/>
      <c r="G12" s="138"/>
      <c r="H12" s="138"/>
      <c r="I12" s="153">
        <v>30</v>
      </c>
      <c r="J12" s="138">
        <f t="shared" si="2"/>
        <v>30</v>
      </c>
      <c r="K12" s="154">
        <v>30</v>
      </c>
      <c r="L12" s="152">
        <v>0</v>
      </c>
      <c r="M12" s="152">
        <v>0</v>
      </c>
      <c r="N12" s="152">
        <v>0</v>
      </c>
      <c r="O12" s="152">
        <f t="shared" si="3"/>
        <v>0</v>
      </c>
    </row>
    <row r="13" s="127" customFormat="1" ht="20.1" customHeight="1" spans="1:15">
      <c r="A13" s="139" t="s">
        <v>48</v>
      </c>
      <c r="B13" s="139" t="s">
        <v>49</v>
      </c>
      <c r="C13" s="140" t="s">
        <v>58</v>
      </c>
      <c r="D13" s="141" t="s">
        <v>59</v>
      </c>
      <c r="E13" s="138">
        <f t="shared" si="0"/>
        <v>1360.77</v>
      </c>
      <c r="F13" s="138">
        <f>131.99+14.34+70.18</f>
        <v>216.51</v>
      </c>
      <c r="G13" s="142">
        <v>19.06</v>
      </c>
      <c r="H13" s="142">
        <v>22.2</v>
      </c>
      <c r="I13" s="151">
        <f>1100+3</f>
        <v>1103</v>
      </c>
      <c r="J13" s="142">
        <f t="shared" si="2"/>
        <v>1360.77</v>
      </c>
      <c r="K13" s="152">
        <v>1360.77</v>
      </c>
      <c r="L13" s="152">
        <v>0</v>
      </c>
      <c r="M13" s="152">
        <v>0</v>
      </c>
      <c r="N13" s="152">
        <v>0</v>
      </c>
      <c r="O13" s="152">
        <f t="shared" si="3"/>
        <v>0</v>
      </c>
    </row>
    <row r="14" s="126" customFormat="1" ht="20.1" customHeight="1" spans="1:15">
      <c r="A14" s="139" t="s">
        <v>48</v>
      </c>
      <c r="B14" s="139" t="s">
        <v>49</v>
      </c>
      <c r="C14" s="110" t="s">
        <v>60</v>
      </c>
      <c r="D14" s="111" t="s">
        <v>61</v>
      </c>
      <c r="E14" s="138">
        <f t="shared" si="0"/>
        <v>9.77</v>
      </c>
      <c r="F14" s="142"/>
      <c r="G14" s="143">
        <f>9.77-0.8</f>
        <v>8.97</v>
      </c>
      <c r="H14" s="138">
        <v>0.8</v>
      </c>
      <c r="I14" s="153">
        <v>0</v>
      </c>
      <c r="J14" s="138">
        <f t="shared" si="2"/>
        <v>9.77</v>
      </c>
      <c r="K14" s="154">
        <v>9.77</v>
      </c>
      <c r="L14" s="152">
        <v>0</v>
      </c>
      <c r="M14" s="152">
        <v>0</v>
      </c>
      <c r="N14" s="152">
        <v>0</v>
      </c>
      <c r="O14" s="152">
        <f t="shared" si="3"/>
        <v>0</v>
      </c>
    </row>
    <row r="15" ht="20.1" customHeight="1" spans="1:15">
      <c r="A15" s="139" t="s">
        <v>48</v>
      </c>
      <c r="B15" s="139" t="s">
        <v>49</v>
      </c>
      <c r="C15" s="110" t="s">
        <v>62</v>
      </c>
      <c r="D15" s="111" t="s">
        <v>63</v>
      </c>
      <c r="E15" s="138">
        <f t="shared" si="0"/>
        <v>11.38</v>
      </c>
      <c r="F15" s="144"/>
      <c r="G15" s="143">
        <f>2.52+8.86-H15</f>
        <v>10.78</v>
      </c>
      <c r="H15" s="144">
        <v>0.6</v>
      </c>
      <c r="I15" s="153">
        <v>0</v>
      </c>
      <c r="J15" s="138">
        <f t="shared" si="2"/>
        <v>11.38</v>
      </c>
      <c r="K15" s="144">
        <v>11.38</v>
      </c>
      <c r="L15" s="152">
        <v>0</v>
      </c>
      <c r="M15" s="152">
        <v>0</v>
      </c>
      <c r="N15" s="152">
        <v>0</v>
      </c>
      <c r="O15" s="152">
        <f t="shared" si="3"/>
        <v>0</v>
      </c>
    </row>
    <row r="16" s="126" customFormat="1" ht="20.1" customHeight="1" spans="1:15">
      <c r="A16" s="139" t="s">
        <v>48</v>
      </c>
      <c r="B16" s="139" t="s">
        <v>49</v>
      </c>
      <c r="C16" s="110" t="s">
        <v>64</v>
      </c>
      <c r="D16" s="111" t="s">
        <v>65</v>
      </c>
      <c r="E16" s="138">
        <f t="shared" ref="E16:E35" si="4">SUM(F16:I16)</f>
        <v>17.44</v>
      </c>
      <c r="F16" s="143">
        <f>5.22+12.22</f>
        <v>17.44</v>
      </c>
      <c r="G16" s="145"/>
      <c r="H16" s="138"/>
      <c r="I16" s="153">
        <v>0</v>
      </c>
      <c r="J16" s="138">
        <f t="shared" ref="J16:J35" si="5">SUM(K16:O16)</f>
        <v>17.44</v>
      </c>
      <c r="K16" s="154">
        <v>17.44</v>
      </c>
      <c r="L16" s="152">
        <v>0</v>
      </c>
      <c r="M16" s="152">
        <v>0</v>
      </c>
      <c r="N16" s="152">
        <v>0</v>
      </c>
      <c r="O16" s="152">
        <f t="shared" si="3"/>
        <v>0</v>
      </c>
    </row>
    <row r="17" s="126" customFormat="1" ht="20.1" customHeight="1" spans="1:15">
      <c r="A17" s="139" t="s">
        <v>48</v>
      </c>
      <c r="B17" s="139" t="s">
        <v>49</v>
      </c>
      <c r="C17" s="110" t="s">
        <v>66</v>
      </c>
      <c r="D17" s="111" t="s">
        <v>67</v>
      </c>
      <c r="E17" s="138">
        <f t="shared" si="4"/>
        <v>8.72</v>
      </c>
      <c r="F17" s="143">
        <f>2.61+6.11</f>
        <v>8.72</v>
      </c>
      <c r="G17" s="145"/>
      <c r="H17" s="138"/>
      <c r="I17" s="153">
        <v>0</v>
      </c>
      <c r="J17" s="138">
        <f t="shared" si="5"/>
        <v>8.72</v>
      </c>
      <c r="K17" s="154">
        <v>8.72</v>
      </c>
      <c r="L17" s="152">
        <v>0</v>
      </c>
      <c r="M17" s="152">
        <v>0</v>
      </c>
      <c r="N17" s="152">
        <v>0</v>
      </c>
      <c r="O17" s="152">
        <f t="shared" si="3"/>
        <v>0</v>
      </c>
    </row>
    <row r="18" s="126" customFormat="1" ht="20.1" customHeight="1" spans="1:15">
      <c r="A18" s="139" t="s">
        <v>48</v>
      </c>
      <c r="B18" s="139" t="s">
        <v>49</v>
      </c>
      <c r="C18" s="110" t="s">
        <v>68</v>
      </c>
      <c r="D18" s="111" t="s">
        <v>69</v>
      </c>
      <c r="E18" s="138">
        <f t="shared" si="4"/>
        <v>28.37</v>
      </c>
      <c r="F18" s="138"/>
      <c r="G18" s="138"/>
      <c r="H18" s="138"/>
      <c r="I18" s="153">
        <v>28.37</v>
      </c>
      <c r="J18" s="138">
        <f t="shared" si="5"/>
        <v>28.37</v>
      </c>
      <c r="K18" s="154">
        <v>6</v>
      </c>
      <c r="L18" s="152">
        <v>0</v>
      </c>
      <c r="M18" s="152">
        <v>0</v>
      </c>
      <c r="N18" s="152">
        <v>0</v>
      </c>
      <c r="O18" s="152">
        <f t="shared" si="3"/>
        <v>22.37</v>
      </c>
    </row>
    <row r="19" s="126" customFormat="1" ht="20.1" customHeight="1" spans="1:15">
      <c r="A19" s="139" t="s">
        <v>48</v>
      </c>
      <c r="B19" s="139" t="s">
        <v>49</v>
      </c>
      <c r="C19" s="110" t="s">
        <v>70</v>
      </c>
      <c r="D19" s="111" t="s">
        <v>71</v>
      </c>
      <c r="E19" s="138">
        <f t="shared" si="4"/>
        <v>1.1</v>
      </c>
      <c r="F19" s="138"/>
      <c r="G19" s="138"/>
      <c r="H19" s="138"/>
      <c r="I19" s="153">
        <v>1.1</v>
      </c>
      <c r="J19" s="138">
        <f t="shared" si="5"/>
        <v>1.1</v>
      </c>
      <c r="K19" s="154">
        <v>1.1</v>
      </c>
      <c r="L19" s="152">
        <v>0</v>
      </c>
      <c r="M19" s="152">
        <v>0</v>
      </c>
      <c r="N19" s="152">
        <v>0</v>
      </c>
      <c r="O19" s="152">
        <f t="shared" si="3"/>
        <v>0</v>
      </c>
    </row>
    <row r="20" s="126" customFormat="1" ht="20.1" customHeight="1" spans="1:15">
      <c r="A20" s="139" t="s">
        <v>48</v>
      </c>
      <c r="B20" s="139" t="s">
        <v>49</v>
      </c>
      <c r="C20" s="110" t="s">
        <v>72</v>
      </c>
      <c r="D20" s="111" t="s">
        <v>73</v>
      </c>
      <c r="E20" s="138">
        <f t="shared" si="4"/>
        <v>1073</v>
      </c>
      <c r="F20" s="138"/>
      <c r="G20" s="138"/>
      <c r="H20" s="138"/>
      <c r="I20" s="153">
        <v>1073</v>
      </c>
      <c r="J20" s="138">
        <f t="shared" si="5"/>
        <v>1073</v>
      </c>
      <c r="K20" s="154">
        <v>1073</v>
      </c>
      <c r="L20" s="152">
        <v>0</v>
      </c>
      <c r="M20" s="152">
        <v>0</v>
      </c>
      <c r="N20" s="152">
        <v>0</v>
      </c>
      <c r="O20" s="152">
        <f t="shared" si="3"/>
        <v>0</v>
      </c>
    </row>
    <row r="21" s="126" customFormat="1" ht="20.1" customHeight="1" spans="1:15">
      <c r="A21" s="139" t="s">
        <v>48</v>
      </c>
      <c r="B21" s="139" t="s">
        <v>49</v>
      </c>
      <c r="C21" s="110" t="s">
        <v>74</v>
      </c>
      <c r="D21" s="111" t="s">
        <v>75</v>
      </c>
      <c r="E21" s="138">
        <f t="shared" si="4"/>
        <v>622.62</v>
      </c>
      <c r="F21" s="138"/>
      <c r="G21" s="138"/>
      <c r="H21" s="138"/>
      <c r="I21" s="153">
        <v>622.62</v>
      </c>
      <c r="J21" s="138">
        <f t="shared" si="5"/>
        <v>622.62</v>
      </c>
      <c r="K21" s="154">
        <v>622.62</v>
      </c>
      <c r="L21" s="152">
        <v>0</v>
      </c>
      <c r="M21" s="152">
        <v>0</v>
      </c>
      <c r="N21" s="152">
        <v>0</v>
      </c>
      <c r="O21" s="152">
        <f t="shared" si="3"/>
        <v>0</v>
      </c>
    </row>
    <row r="22" s="126" customFormat="1" ht="20.1" customHeight="1" spans="1:15">
      <c r="A22" s="139" t="s">
        <v>48</v>
      </c>
      <c r="B22" s="139" t="s">
        <v>49</v>
      </c>
      <c r="C22" s="110" t="s">
        <v>76</v>
      </c>
      <c r="D22" s="111" t="s">
        <v>77</v>
      </c>
      <c r="E22" s="138">
        <f t="shared" si="4"/>
        <v>1500</v>
      </c>
      <c r="F22" s="138"/>
      <c r="G22" s="138"/>
      <c r="H22" s="138"/>
      <c r="I22" s="153">
        <v>1500</v>
      </c>
      <c r="J22" s="138">
        <f t="shared" si="5"/>
        <v>1500</v>
      </c>
      <c r="K22" s="154">
        <v>1500</v>
      </c>
      <c r="L22" s="152">
        <v>0</v>
      </c>
      <c r="M22" s="152">
        <v>0</v>
      </c>
      <c r="N22" s="152">
        <v>0</v>
      </c>
      <c r="O22" s="152">
        <f t="shared" si="3"/>
        <v>0</v>
      </c>
    </row>
    <row r="23" s="126" customFormat="1" ht="20.1" customHeight="1" spans="1:15">
      <c r="A23" s="139" t="s">
        <v>48</v>
      </c>
      <c r="B23" s="139" t="s">
        <v>49</v>
      </c>
      <c r="C23" s="110" t="s">
        <v>78</v>
      </c>
      <c r="D23" s="111" t="s">
        <v>79</v>
      </c>
      <c r="E23" s="138">
        <f t="shared" si="4"/>
        <v>305</v>
      </c>
      <c r="F23" s="138"/>
      <c r="G23" s="138"/>
      <c r="H23" s="138"/>
      <c r="I23" s="153">
        <v>305</v>
      </c>
      <c r="J23" s="138">
        <f t="shared" si="5"/>
        <v>305</v>
      </c>
      <c r="K23" s="154">
        <v>130</v>
      </c>
      <c r="L23" s="152">
        <v>0</v>
      </c>
      <c r="M23" s="152">
        <v>0</v>
      </c>
      <c r="N23" s="152">
        <v>0</v>
      </c>
      <c r="O23" s="152">
        <f t="shared" si="3"/>
        <v>175</v>
      </c>
    </row>
    <row r="24" s="126" customFormat="1" ht="20.1" customHeight="1" spans="1:15">
      <c r="A24" s="139" t="s">
        <v>48</v>
      </c>
      <c r="B24" s="139" t="s">
        <v>49</v>
      </c>
      <c r="C24" s="110" t="s">
        <v>80</v>
      </c>
      <c r="D24" s="111" t="s">
        <v>81</v>
      </c>
      <c r="E24" s="138">
        <f t="shared" si="4"/>
        <v>420</v>
      </c>
      <c r="F24" s="138"/>
      <c r="G24" s="138"/>
      <c r="H24" s="138"/>
      <c r="I24" s="153">
        <v>420</v>
      </c>
      <c r="J24" s="138">
        <f t="shared" si="5"/>
        <v>420</v>
      </c>
      <c r="K24" s="154">
        <v>180</v>
      </c>
      <c r="L24" s="152">
        <v>0</v>
      </c>
      <c r="M24" s="152">
        <v>0</v>
      </c>
      <c r="N24" s="152">
        <v>0</v>
      </c>
      <c r="O24" s="152">
        <f t="shared" si="3"/>
        <v>240</v>
      </c>
    </row>
    <row r="25" s="126" customFormat="1" ht="20.1" customHeight="1" spans="1:15">
      <c r="A25" s="139" t="s">
        <v>48</v>
      </c>
      <c r="B25" s="139" t="s">
        <v>49</v>
      </c>
      <c r="C25" s="110" t="s">
        <v>82</v>
      </c>
      <c r="D25" s="111" t="s">
        <v>83</v>
      </c>
      <c r="E25" s="138">
        <f t="shared" si="4"/>
        <v>574</v>
      </c>
      <c r="F25" s="138"/>
      <c r="G25" s="138"/>
      <c r="H25" s="138"/>
      <c r="I25" s="153">
        <v>574</v>
      </c>
      <c r="J25" s="138">
        <f t="shared" si="5"/>
        <v>574</v>
      </c>
      <c r="K25" s="154">
        <v>280</v>
      </c>
      <c r="L25" s="152">
        <v>0</v>
      </c>
      <c r="M25" s="152">
        <v>0</v>
      </c>
      <c r="N25" s="152">
        <v>0</v>
      </c>
      <c r="O25" s="152">
        <f t="shared" si="3"/>
        <v>294</v>
      </c>
    </row>
    <row r="26" s="126" customFormat="1" ht="20.1" customHeight="1" spans="1:15">
      <c r="A26" s="139" t="s">
        <v>48</v>
      </c>
      <c r="B26" s="139" t="s">
        <v>49</v>
      </c>
      <c r="C26" s="110" t="s">
        <v>84</v>
      </c>
      <c r="D26" s="111" t="s">
        <v>85</v>
      </c>
      <c r="E26" s="138">
        <f t="shared" si="4"/>
        <v>148</v>
      </c>
      <c r="F26" s="138"/>
      <c r="G26" s="138"/>
      <c r="H26" s="138"/>
      <c r="I26" s="153">
        <v>148</v>
      </c>
      <c r="J26" s="138">
        <f t="shared" si="5"/>
        <v>148</v>
      </c>
      <c r="K26" s="154">
        <v>123</v>
      </c>
      <c r="L26" s="152">
        <v>0</v>
      </c>
      <c r="M26" s="152">
        <v>0</v>
      </c>
      <c r="N26" s="152">
        <v>0</v>
      </c>
      <c r="O26" s="152">
        <f t="shared" si="3"/>
        <v>25</v>
      </c>
    </row>
    <row r="27" s="126" customFormat="1" ht="20.1" customHeight="1" spans="1:15">
      <c r="A27" s="139" t="s">
        <v>48</v>
      </c>
      <c r="B27" s="139" t="s">
        <v>49</v>
      </c>
      <c r="C27" s="110" t="s">
        <v>86</v>
      </c>
      <c r="D27" s="111" t="s">
        <v>87</v>
      </c>
      <c r="E27" s="138">
        <f t="shared" si="4"/>
        <v>3</v>
      </c>
      <c r="F27" s="138"/>
      <c r="G27" s="138"/>
      <c r="H27" s="138"/>
      <c r="I27" s="153">
        <v>3</v>
      </c>
      <c r="J27" s="138">
        <f t="shared" si="5"/>
        <v>3</v>
      </c>
      <c r="K27" s="154">
        <v>3</v>
      </c>
      <c r="L27" s="152">
        <v>0</v>
      </c>
      <c r="M27" s="152">
        <v>0</v>
      </c>
      <c r="N27" s="152">
        <v>0</v>
      </c>
      <c r="O27" s="152">
        <f t="shared" si="3"/>
        <v>0</v>
      </c>
    </row>
    <row r="28" s="126" customFormat="1" ht="20.1" customHeight="1" spans="1:15">
      <c r="A28" s="139" t="s">
        <v>48</v>
      </c>
      <c r="B28" s="139" t="s">
        <v>49</v>
      </c>
      <c r="C28" s="110" t="s">
        <v>88</v>
      </c>
      <c r="D28" s="111" t="s">
        <v>89</v>
      </c>
      <c r="E28" s="138">
        <f t="shared" si="4"/>
        <v>10</v>
      </c>
      <c r="F28" s="138"/>
      <c r="G28" s="138"/>
      <c r="H28" s="138"/>
      <c r="I28" s="153">
        <v>10</v>
      </c>
      <c r="J28" s="138">
        <f t="shared" si="5"/>
        <v>10</v>
      </c>
      <c r="K28" s="154">
        <v>8</v>
      </c>
      <c r="L28" s="152">
        <v>0</v>
      </c>
      <c r="M28" s="152">
        <v>0</v>
      </c>
      <c r="N28" s="152">
        <v>0</v>
      </c>
      <c r="O28" s="152">
        <f t="shared" si="3"/>
        <v>2</v>
      </c>
    </row>
    <row r="29" s="126" customFormat="1" ht="20.1" customHeight="1" spans="1:15">
      <c r="A29" s="139" t="s">
        <v>48</v>
      </c>
      <c r="B29" s="139" t="s">
        <v>49</v>
      </c>
      <c r="C29" s="110" t="s">
        <v>90</v>
      </c>
      <c r="D29" s="111" t="s">
        <v>91</v>
      </c>
      <c r="E29" s="138">
        <f t="shared" si="4"/>
        <v>44</v>
      </c>
      <c r="F29" s="138"/>
      <c r="G29" s="138"/>
      <c r="H29" s="138"/>
      <c r="I29" s="153">
        <v>44</v>
      </c>
      <c r="J29" s="138">
        <f t="shared" si="5"/>
        <v>44</v>
      </c>
      <c r="K29" s="154">
        <v>24</v>
      </c>
      <c r="L29" s="152">
        <v>0</v>
      </c>
      <c r="M29" s="152">
        <v>0</v>
      </c>
      <c r="N29" s="152">
        <v>0</v>
      </c>
      <c r="O29" s="152">
        <f t="shared" si="3"/>
        <v>20</v>
      </c>
    </row>
    <row r="30" s="126" customFormat="1" ht="20.1" customHeight="1" spans="1:15">
      <c r="A30" s="139" t="s">
        <v>48</v>
      </c>
      <c r="B30" s="139" t="s">
        <v>49</v>
      </c>
      <c r="C30" s="110" t="s">
        <v>92</v>
      </c>
      <c r="D30" s="111" t="s">
        <v>93</v>
      </c>
      <c r="E30" s="138">
        <f t="shared" si="4"/>
        <v>49.56</v>
      </c>
      <c r="F30" s="138"/>
      <c r="G30" s="138"/>
      <c r="H30" s="138"/>
      <c r="I30" s="153">
        <v>49.56</v>
      </c>
      <c r="J30" s="138">
        <f t="shared" si="5"/>
        <v>49.56</v>
      </c>
      <c r="K30" s="154">
        <v>49.56</v>
      </c>
      <c r="L30" s="152">
        <v>0</v>
      </c>
      <c r="M30" s="152">
        <v>0</v>
      </c>
      <c r="N30" s="152">
        <v>0</v>
      </c>
      <c r="O30" s="152">
        <f t="shared" si="3"/>
        <v>0</v>
      </c>
    </row>
    <row r="31" ht="20.1" customHeight="1" spans="1:15">
      <c r="A31" s="139" t="s">
        <v>48</v>
      </c>
      <c r="B31" s="139" t="s">
        <v>49</v>
      </c>
      <c r="C31" s="110" t="s">
        <v>94</v>
      </c>
      <c r="D31" s="111" t="s">
        <v>95</v>
      </c>
      <c r="E31" s="138">
        <f t="shared" si="4"/>
        <v>146</v>
      </c>
      <c r="F31" s="144"/>
      <c r="G31" s="144"/>
      <c r="H31" s="144"/>
      <c r="I31" s="153">
        <v>146</v>
      </c>
      <c r="J31" s="138">
        <f t="shared" si="5"/>
        <v>146</v>
      </c>
      <c r="K31" s="144">
        <v>146</v>
      </c>
      <c r="L31" s="152">
        <v>0</v>
      </c>
      <c r="M31" s="152">
        <v>0</v>
      </c>
      <c r="N31" s="152">
        <v>0</v>
      </c>
      <c r="O31" s="152">
        <f t="shared" si="3"/>
        <v>0</v>
      </c>
    </row>
    <row r="32" ht="20.1" customHeight="1" spans="1:15">
      <c r="A32" s="139" t="s">
        <v>48</v>
      </c>
      <c r="B32" s="139" t="s">
        <v>49</v>
      </c>
      <c r="C32" s="110" t="s">
        <v>96</v>
      </c>
      <c r="D32" s="111" t="s">
        <v>97</v>
      </c>
      <c r="E32" s="138">
        <f t="shared" si="4"/>
        <v>30</v>
      </c>
      <c r="F32" s="144"/>
      <c r="G32" s="144"/>
      <c r="H32" s="144"/>
      <c r="I32" s="153">
        <v>30</v>
      </c>
      <c r="J32" s="138">
        <f t="shared" si="5"/>
        <v>30</v>
      </c>
      <c r="K32" s="144">
        <v>30</v>
      </c>
      <c r="L32" s="152">
        <v>0</v>
      </c>
      <c r="M32" s="152">
        <v>0</v>
      </c>
      <c r="N32" s="152">
        <v>0</v>
      </c>
      <c r="O32" s="152">
        <f t="shared" si="3"/>
        <v>0</v>
      </c>
    </row>
    <row r="33" ht="20.1" customHeight="1" spans="1:15">
      <c r="A33" s="139" t="s">
        <v>48</v>
      </c>
      <c r="B33" s="139" t="s">
        <v>49</v>
      </c>
      <c r="C33" s="110" t="s">
        <v>98</v>
      </c>
      <c r="D33" s="111" t="s">
        <v>99</v>
      </c>
      <c r="E33" s="138">
        <f t="shared" si="4"/>
        <v>0.58</v>
      </c>
      <c r="F33" s="144"/>
      <c r="G33" s="144"/>
      <c r="H33" s="144"/>
      <c r="I33" s="153">
        <v>0.58</v>
      </c>
      <c r="J33" s="138">
        <f t="shared" si="5"/>
        <v>0.58</v>
      </c>
      <c r="K33" s="144"/>
      <c r="L33" s="152">
        <v>0</v>
      </c>
      <c r="M33" s="152">
        <v>0</v>
      </c>
      <c r="N33" s="152">
        <v>0</v>
      </c>
      <c r="O33" s="152">
        <f t="shared" si="3"/>
        <v>0.58</v>
      </c>
    </row>
    <row r="34" ht="20.1" customHeight="1" spans="1:15">
      <c r="A34" s="139" t="s">
        <v>48</v>
      </c>
      <c r="B34" s="139" t="s">
        <v>49</v>
      </c>
      <c r="C34" s="110" t="s">
        <v>100</v>
      </c>
      <c r="D34" s="111" t="s">
        <v>101</v>
      </c>
      <c r="E34" s="138">
        <f t="shared" si="4"/>
        <v>2557.36</v>
      </c>
      <c r="F34" s="144"/>
      <c r="G34" s="144"/>
      <c r="H34" s="144"/>
      <c r="I34" s="153">
        <v>2557.36</v>
      </c>
      <c r="J34" s="138">
        <f t="shared" si="5"/>
        <v>2557.36</v>
      </c>
      <c r="K34" s="109">
        <v>2230.76</v>
      </c>
      <c r="L34" s="152">
        <v>0</v>
      </c>
      <c r="M34" s="152">
        <v>0</v>
      </c>
      <c r="N34" s="152">
        <v>0</v>
      </c>
      <c r="O34" s="152">
        <f t="shared" si="3"/>
        <v>326.6</v>
      </c>
    </row>
    <row r="35" ht="64.9" customHeight="1" spans="1:15">
      <c r="A35" s="146" t="s">
        <v>102</v>
      </c>
      <c r="B35" s="146"/>
      <c r="C35" s="146"/>
      <c r="D35" s="146"/>
      <c r="E35" s="146"/>
      <c r="F35" s="146"/>
      <c r="G35" s="146"/>
      <c r="H35" s="146"/>
      <c r="I35" s="146"/>
      <c r="J35" s="146"/>
      <c r="K35" s="146"/>
      <c r="L35" s="146"/>
      <c r="M35" s="146"/>
      <c r="N35" s="146"/>
      <c r="O35" s="146"/>
    </row>
  </sheetData>
  <mergeCells count="19">
    <mergeCell ref="A1:B1"/>
    <mergeCell ref="A2:O2"/>
    <mergeCell ref="N3:O3"/>
    <mergeCell ref="A35:O35"/>
    <mergeCell ref="A4:A6"/>
    <mergeCell ref="B4:B6"/>
    <mergeCell ref="C4:C6"/>
    <mergeCell ref="D4:D6"/>
    <mergeCell ref="E4:E6"/>
    <mergeCell ref="F4:F6"/>
    <mergeCell ref="G4:G6"/>
    <mergeCell ref="H4:H6"/>
    <mergeCell ref="I4:I6"/>
    <mergeCell ref="J5:J6"/>
    <mergeCell ref="K5:K6"/>
    <mergeCell ref="L5:L6"/>
    <mergeCell ref="M5:M6"/>
    <mergeCell ref="N5:N6"/>
    <mergeCell ref="O5:O6"/>
  </mergeCells>
  <pageMargins left="0.708333333333333" right="0.708333333333333" top="0.747916666666667" bottom="0.747916666666667" header="0.314583333333333" footer="0.314583333333333"/>
  <pageSetup paperSize="9" scale="91"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B13" sqref="B13"/>
    </sheetView>
  </sheetViews>
  <sheetFormatPr defaultColWidth="9" defaultRowHeight="14.25" outlineLevelCol="3"/>
  <cols>
    <col min="1" max="1" width="23.625" customWidth="1"/>
    <col min="2" max="2" width="18.25" customWidth="1"/>
    <col min="3" max="3" width="25" customWidth="1"/>
    <col min="4" max="4" width="21.875" customWidth="1"/>
  </cols>
  <sheetData>
    <row r="1" spans="1:4">
      <c r="A1" s="117" t="s">
        <v>103</v>
      </c>
      <c r="B1" s="117"/>
      <c r="C1" s="117"/>
      <c r="D1" s="117"/>
    </row>
    <row r="2" ht="20.25" spans="1:4">
      <c r="A2" s="118" t="s">
        <v>104</v>
      </c>
      <c r="B2" s="118"/>
      <c r="C2" s="118"/>
      <c r="D2" s="118"/>
    </row>
    <row r="3" spans="1:4">
      <c r="A3" s="119"/>
      <c r="B3" s="119"/>
      <c r="C3" s="119"/>
      <c r="D3" s="120" t="s">
        <v>2</v>
      </c>
    </row>
    <row r="4" s="79" customFormat="1" ht="20.1" customHeight="1" spans="1:4">
      <c r="A4" s="121" t="s">
        <v>3</v>
      </c>
      <c r="B4" s="121"/>
      <c r="C4" s="121" t="s">
        <v>4</v>
      </c>
      <c r="D4" s="121"/>
    </row>
    <row r="5" s="79" customFormat="1" ht="20.1" customHeight="1" spans="1:4">
      <c r="A5" s="122" t="s">
        <v>5</v>
      </c>
      <c r="B5" s="122" t="s">
        <v>6</v>
      </c>
      <c r="C5" s="122" t="s">
        <v>7</v>
      </c>
      <c r="D5" s="122" t="s">
        <v>6</v>
      </c>
    </row>
    <row r="6" s="79" customFormat="1" ht="20.1" customHeight="1" spans="1:4">
      <c r="A6" s="123" t="s">
        <v>8</v>
      </c>
      <c r="B6" s="124">
        <v>8220.69</v>
      </c>
      <c r="C6" s="123" t="s">
        <v>9</v>
      </c>
      <c r="D6" s="124">
        <v>419.69</v>
      </c>
    </row>
    <row r="7" s="79" customFormat="1" ht="20.1" customHeight="1" spans="1:4">
      <c r="A7" s="123" t="s">
        <v>10</v>
      </c>
      <c r="B7" s="124"/>
      <c r="C7" s="123" t="s">
        <v>105</v>
      </c>
      <c r="D7" s="124">
        <v>340.11</v>
      </c>
    </row>
    <row r="8" s="79" customFormat="1" ht="20.1" customHeight="1" spans="1:4">
      <c r="A8" s="123"/>
      <c r="B8" s="124"/>
      <c r="C8" s="123" t="s">
        <v>106</v>
      </c>
      <c r="D8" s="124">
        <v>44.66</v>
      </c>
    </row>
    <row r="9" s="79" customFormat="1" ht="20.1" customHeight="1" spans="1:4">
      <c r="A9" s="123"/>
      <c r="B9" s="124"/>
      <c r="C9" s="123" t="s">
        <v>107</v>
      </c>
      <c r="D9" s="124">
        <v>34.92</v>
      </c>
    </row>
    <row r="10" s="79" customFormat="1" ht="20.1" customHeight="1" spans="1:4">
      <c r="A10" s="123"/>
      <c r="B10" s="124"/>
      <c r="C10" s="123" t="s">
        <v>18</v>
      </c>
      <c r="D10" s="124">
        <v>7801</v>
      </c>
    </row>
    <row r="11" s="79" customFormat="1" ht="20.1" customHeight="1" spans="1:4">
      <c r="A11" s="123"/>
      <c r="B11" s="124"/>
      <c r="C11" s="123"/>
      <c r="D11" s="124"/>
    </row>
    <row r="12" s="79" customFormat="1" ht="20.1" customHeight="1" spans="1:4">
      <c r="A12" s="123"/>
      <c r="B12" s="124"/>
      <c r="C12" s="123"/>
      <c r="D12" s="124"/>
    </row>
    <row r="13" s="79" customFormat="1" ht="20.1" customHeight="1" spans="1:4">
      <c r="A13" s="125" t="s">
        <v>19</v>
      </c>
      <c r="B13" s="124">
        <f>SUM(B6:B7)</f>
        <v>8220.69</v>
      </c>
      <c r="C13" s="125" t="s">
        <v>20</v>
      </c>
      <c r="D13" s="124">
        <f>D10+D6</f>
        <v>8220.69</v>
      </c>
    </row>
  </sheetData>
  <mergeCells count="1">
    <mergeCell ref="A2:D2"/>
  </mergeCells>
  <pageMargins left="0.708333333333333" right="0.708333333333333" top="0.747916666666667" bottom="0.747916666666667" header="0.314583333333333" footer="0.314583333333333"/>
  <pageSetup paperSize="9" scale="92"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topLeftCell="A10" workbookViewId="0">
      <selection activeCell="J23" sqref="J23"/>
    </sheetView>
  </sheetViews>
  <sheetFormatPr defaultColWidth="9" defaultRowHeight="14.25" outlineLevelCol="4"/>
  <cols>
    <col min="1" max="1" width="8.875" customWidth="1"/>
    <col min="2" max="2" width="36.75" customWidth="1"/>
    <col min="3" max="5" width="10.875" style="97" customWidth="1"/>
    <col min="6" max="6" width="4.875" customWidth="1"/>
    <col min="7" max="7" width="3.375" customWidth="1"/>
    <col min="8" max="9" width="4.25" customWidth="1"/>
    <col min="10" max="10" width="55.875" customWidth="1"/>
  </cols>
  <sheetData>
    <row r="1" spans="1:5">
      <c r="A1" s="80" t="s">
        <v>108</v>
      </c>
      <c r="B1" s="80"/>
      <c r="C1" s="98"/>
      <c r="D1" s="99"/>
      <c r="E1" s="99"/>
    </row>
    <row r="2" ht="20.25" spans="1:5">
      <c r="A2" s="82" t="s">
        <v>109</v>
      </c>
      <c r="B2" s="82"/>
      <c r="C2" s="100"/>
      <c r="D2" s="100"/>
      <c r="E2" s="100"/>
    </row>
    <row r="3" spans="1:5">
      <c r="A3" s="83"/>
      <c r="B3" s="83"/>
      <c r="C3" s="101"/>
      <c r="D3" s="101"/>
      <c r="E3" s="102" t="s">
        <v>2</v>
      </c>
    </row>
    <row r="4" s="79" customFormat="1" ht="20.1" customHeight="1" spans="1:5">
      <c r="A4" s="84" t="s">
        <v>41</v>
      </c>
      <c r="B4" s="84" t="s">
        <v>42</v>
      </c>
      <c r="C4" s="103" t="s">
        <v>43</v>
      </c>
      <c r="D4" s="104" t="s">
        <v>110</v>
      </c>
      <c r="E4" s="104"/>
    </row>
    <row r="5" s="79" customFormat="1" ht="20.1" customHeight="1" spans="1:5">
      <c r="A5" s="84"/>
      <c r="B5" s="84"/>
      <c r="C5" s="103"/>
      <c r="D5" s="186" t="s">
        <v>111</v>
      </c>
      <c r="E5" s="103" t="s">
        <v>47</v>
      </c>
    </row>
    <row r="6" s="79" customFormat="1" ht="20.1" customHeight="1" spans="1:5">
      <c r="A6" s="105" t="s">
        <v>32</v>
      </c>
      <c r="B6" s="105" t="s">
        <v>32</v>
      </c>
      <c r="C6" s="105">
        <v>1</v>
      </c>
      <c r="D6" s="106">
        <v>2</v>
      </c>
      <c r="E6" s="106">
        <v>3</v>
      </c>
    </row>
    <row r="7" s="79" customFormat="1" ht="20.1" customHeight="1" spans="1:5">
      <c r="A7" s="107" t="s">
        <v>43</v>
      </c>
      <c r="B7" s="108"/>
      <c r="C7" s="109">
        <f>SUM(C8:C32)</f>
        <v>8220.69</v>
      </c>
      <c r="D7" s="109">
        <f>SUM(D8:D32)</f>
        <v>419.69</v>
      </c>
      <c r="E7" s="109">
        <f>SUM(E8:E32)</f>
        <v>7801</v>
      </c>
    </row>
    <row r="8" s="79" customFormat="1" ht="20.1" customHeight="1" spans="1:5">
      <c r="A8" s="110" t="s">
        <v>50</v>
      </c>
      <c r="B8" s="111" t="s">
        <v>51</v>
      </c>
      <c r="C8" s="109">
        <f>D8+E8</f>
        <v>114.61</v>
      </c>
      <c r="D8" s="112">
        <v>114.61</v>
      </c>
      <c r="E8" s="109">
        <v>0</v>
      </c>
    </row>
    <row r="9" s="79" customFormat="1" ht="20.1" customHeight="1" spans="1:5">
      <c r="A9" s="110" t="s">
        <v>52</v>
      </c>
      <c r="B9" s="111" t="s">
        <v>53</v>
      </c>
      <c r="C9" s="109">
        <f t="shared" ref="C9:C14" si="0">D9+E9</f>
        <v>242.96</v>
      </c>
      <c r="D9" s="112">
        <v>0</v>
      </c>
      <c r="E9" s="109">
        <f>260.96-18</f>
        <v>242.96</v>
      </c>
    </row>
    <row r="10" s="79" customFormat="1" ht="20.1" customHeight="1" spans="1:5">
      <c r="A10" s="110" t="s">
        <v>54</v>
      </c>
      <c r="B10" s="111" t="s">
        <v>55</v>
      </c>
      <c r="C10" s="109">
        <f t="shared" si="0"/>
        <v>18</v>
      </c>
      <c r="D10" s="112">
        <v>0</v>
      </c>
      <c r="E10" s="109">
        <v>18</v>
      </c>
    </row>
    <row r="11" s="79" customFormat="1" ht="20.1" customHeight="1" spans="1:5">
      <c r="A11" s="110" t="s">
        <v>56</v>
      </c>
      <c r="B11" s="111" t="s">
        <v>57</v>
      </c>
      <c r="C11" s="109">
        <f t="shared" si="0"/>
        <v>30</v>
      </c>
      <c r="D11" s="112">
        <v>0</v>
      </c>
      <c r="E11" s="109">
        <v>30</v>
      </c>
    </row>
    <row r="12" s="79" customFormat="1" ht="20.1" customHeight="1" spans="1:5">
      <c r="A12" s="110" t="s">
        <v>58</v>
      </c>
      <c r="B12" s="111" t="s">
        <v>59</v>
      </c>
      <c r="C12" s="109">
        <f t="shared" si="0"/>
        <v>1360.77</v>
      </c>
      <c r="D12" s="112">
        <v>257.77</v>
      </c>
      <c r="E12" s="109">
        <v>1103</v>
      </c>
    </row>
    <row r="13" s="79" customFormat="1" ht="20.1" customHeight="1" spans="1:5">
      <c r="A13" s="110" t="s">
        <v>60</v>
      </c>
      <c r="B13" s="111" t="s">
        <v>61</v>
      </c>
      <c r="C13" s="109">
        <f t="shared" si="0"/>
        <v>9.77</v>
      </c>
      <c r="D13" s="112">
        <v>9.77</v>
      </c>
      <c r="E13" s="109">
        <v>0</v>
      </c>
    </row>
    <row r="14" s="79" customFormat="1" ht="20.1" customHeight="1" spans="1:5">
      <c r="A14" s="110" t="s">
        <v>62</v>
      </c>
      <c r="B14" s="111" t="s">
        <v>63</v>
      </c>
      <c r="C14" s="109">
        <f t="shared" si="0"/>
        <v>11.38</v>
      </c>
      <c r="D14" s="112">
        <v>11.38</v>
      </c>
      <c r="E14" s="109">
        <v>0</v>
      </c>
    </row>
    <row r="15" s="79" customFormat="1" ht="20.1" customHeight="1" spans="1:5">
      <c r="A15" s="110" t="s">
        <v>64</v>
      </c>
      <c r="B15" s="111" t="s">
        <v>65</v>
      </c>
      <c r="C15" s="109">
        <f t="shared" ref="C15:C34" si="1">D15+E15</f>
        <v>17.44</v>
      </c>
      <c r="D15" s="109">
        <f>5.22+12.22</f>
        <v>17.44</v>
      </c>
      <c r="E15" s="109">
        <v>0</v>
      </c>
    </row>
    <row r="16" s="79" customFormat="1" ht="20.1" customHeight="1" spans="1:5">
      <c r="A16" s="110" t="s">
        <v>66</v>
      </c>
      <c r="B16" s="111" t="s">
        <v>67</v>
      </c>
      <c r="C16" s="109">
        <f t="shared" si="1"/>
        <v>8.72</v>
      </c>
      <c r="D16" s="109">
        <f>8.72</f>
        <v>8.72</v>
      </c>
      <c r="E16" s="109">
        <v>0</v>
      </c>
    </row>
    <row r="17" s="79" customFormat="1" ht="20.1" customHeight="1" spans="1:5">
      <c r="A17" s="110" t="s">
        <v>68</v>
      </c>
      <c r="B17" s="111" t="s">
        <v>69</v>
      </c>
      <c r="C17" s="109">
        <f t="shared" si="1"/>
        <v>6</v>
      </c>
      <c r="D17" s="112">
        <v>0</v>
      </c>
      <c r="E17" s="109">
        <f>28.37-22.37</f>
        <v>6</v>
      </c>
    </row>
    <row r="18" s="79" customFormat="1" ht="20.1" customHeight="1" spans="1:5">
      <c r="A18" s="110" t="s">
        <v>70</v>
      </c>
      <c r="B18" s="111" t="s">
        <v>71</v>
      </c>
      <c r="C18" s="109">
        <f t="shared" si="1"/>
        <v>1.1</v>
      </c>
      <c r="D18" s="112">
        <v>0</v>
      </c>
      <c r="E18" s="109">
        <v>1.1</v>
      </c>
    </row>
    <row r="19" s="79" customFormat="1" ht="20.1" customHeight="1" spans="1:5">
      <c r="A19" s="110" t="s">
        <v>72</v>
      </c>
      <c r="B19" s="111" t="s">
        <v>73</v>
      </c>
      <c r="C19" s="109">
        <f t="shared" si="1"/>
        <v>1073</v>
      </c>
      <c r="D19" s="112">
        <v>0</v>
      </c>
      <c r="E19" s="109">
        <v>1073</v>
      </c>
    </row>
    <row r="20" s="79" customFormat="1" ht="20.1" customHeight="1" spans="1:5">
      <c r="A20" s="110" t="s">
        <v>74</v>
      </c>
      <c r="B20" s="111" t="s">
        <v>75</v>
      </c>
      <c r="C20" s="109">
        <f t="shared" si="1"/>
        <v>622.62</v>
      </c>
      <c r="D20" s="112">
        <v>0</v>
      </c>
      <c r="E20" s="109">
        <v>622.62</v>
      </c>
    </row>
    <row r="21" s="79" customFormat="1" ht="20.1" customHeight="1" spans="1:5">
      <c r="A21" s="110" t="s">
        <v>76</v>
      </c>
      <c r="B21" s="111" t="s">
        <v>77</v>
      </c>
      <c r="C21" s="109">
        <f t="shared" si="1"/>
        <v>1500</v>
      </c>
      <c r="D21" s="112">
        <v>0</v>
      </c>
      <c r="E21" s="109">
        <v>1500</v>
      </c>
    </row>
    <row r="22" s="79" customFormat="1" ht="20.1" customHeight="1" spans="1:5">
      <c r="A22" s="110" t="s">
        <v>78</v>
      </c>
      <c r="B22" s="111" t="s">
        <v>79</v>
      </c>
      <c r="C22" s="109">
        <f t="shared" si="1"/>
        <v>130</v>
      </c>
      <c r="D22" s="112">
        <v>0</v>
      </c>
      <c r="E22" s="109">
        <f>305-175</f>
        <v>130</v>
      </c>
    </row>
    <row r="23" s="79" customFormat="1" ht="20.1" customHeight="1" spans="1:5">
      <c r="A23" s="110" t="s">
        <v>80</v>
      </c>
      <c r="B23" s="111" t="s">
        <v>81</v>
      </c>
      <c r="C23" s="109">
        <f t="shared" si="1"/>
        <v>180</v>
      </c>
      <c r="D23" s="112">
        <v>0</v>
      </c>
      <c r="E23" s="109">
        <f>420-240</f>
        <v>180</v>
      </c>
    </row>
    <row r="24" s="79" customFormat="1" ht="20.1" customHeight="1" spans="1:5">
      <c r="A24" s="110" t="s">
        <v>82</v>
      </c>
      <c r="B24" s="111" t="s">
        <v>83</v>
      </c>
      <c r="C24" s="109">
        <f t="shared" si="1"/>
        <v>280</v>
      </c>
      <c r="D24" s="112">
        <v>0</v>
      </c>
      <c r="E24" s="109">
        <v>280</v>
      </c>
    </row>
    <row r="25" s="79" customFormat="1" ht="20.1" customHeight="1" spans="1:5">
      <c r="A25" s="110" t="s">
        <v>84</v>
      </c>
      <c r="B25" s="111" t="s">
        <v>85</v>
      </c>
      <c r="C25" s="109">
        <f t="shared" si="1"/>
        <v>123</v>
      </c>
      <c r="D25" s="112">
        <v>0</v>
      </c>
      <c r="E25" s="109">
        <v>123</v>
      </c>
    </row>
    <row r="26" s="79" customFormat="1" ht="20.1" customHeight="1" spans="1:5">
      <c r="A26" s="110" t="s">
        <v>86</v>
      </c>
      <c r="B26" s="111" t="s">
        <v>87</v>
      </c>
      <c r="C26" s="109">
        <f t="shared" si="1"/>
        <v>3</v>
      </c>
      <c r="D26" s="112">
        <v>0</v>
      </c>
      <c r="E26" s="109">
        <v>3</v>
      </c>
    </row>
    <row r="27" s="79" customFormat="1" ht="20.1" customHeight="1" spans="1:5">
      <c r="A27" s="110" t="s">
        <v>88</v>
      </c>
      <c r="B27" s="111" t="s">
        <v>89</v>
      </c>
      <c r="C27" s="109">
        <f t="shared" si="1"/>
        <v>8</v>
      </c>
      <c r="D27" s="112">
        <v>0</v>
      </c>
      <c r="E27" s="109">
        <v>8</v>
      </c>
    </row>
    <row r="28" s="79" customFormat="1" ht="20.1" customHeight="1" spans="1:5">
      <c r="A28" s="110" t="s">
        <v>90</v>
      </c>
      <c r="B28" s="111" t="s">
        <v>91</v>
      </c>
      <c r="C28" s="109">
        <f t="shared" si="1"/>
        <v>24</v>
      </c>
      <c r="D28" s="112">
        <v>0</v>
      </c>
      <c r="E28" s="109">
        <v>24</v>
      </c>
    </row>
    <row r="29" s="79" customFormat="1" ht="20.1" customHeight="1" spans="1:5">
      <c r="A29" s="110" t="s">
        <v>92</v>
      </c>
      <c r="B29" s="111" t="s">
        <v>93</v>
      </c>
      <c r="C29" s="109">
        <f t="shared" si="1"/>
        <v>49.56</v>
      </c>
      <c r="D29" s="112">
        <v>0</v>
      </c>
      <c r="E29" s="109">
        <v>49.56</v>
      </c>
    </row>
    <row r="30" s="79" customFormat="1" ht="20.1" customHeight="1" spans="1:5">
      <c r="A30" s="110" t="s">
        <v>94</v>
      </c>
      <c r="B30" s="111" t="s">
        <v>95</v>
      </c>
      <c r="C30" s="109">
        <f t="shared" si="1"/>
        <v>146</v>
      </c>
      <c r="D30" s="112">
        <v>0</v>
      </c>
      <c r="E30" s="109">
        <v>146</v>
      </c>
    </row>
    <row r="31" s="79" customFormat="1" ht="20.1" customHeight="1" spans="1:5">
      <c r="A31" s="110" t="s">
        <v>96</v>
      </c>
      <c r="B31" s="111" t="s">
        <v>97</v>
      </c>
      <c r="C31" s="109">
        <f t="shared" si="1"/>
        <v>30</v>
      </c>
      <c r="D31" s="112">
        <v>0</v>
      </c>
      <c r="E31" s="109">
        <v>30</v>
      </c>
    </row>
    <row r="32" s="79" customFormat="1" ht="20.1" customHeight="1" spans="1:5">
      <c r="A32" s="110" t="s">
        <v>100</v>
      </c>
      <c r="B32" s="111" t="s">
        <v>101</v>
      </c>
      <c r="C32" s="109">
        <f t="shared" si="1"/>
        <v>2230.76</v>
      </c>
      <c r="D32" s="112">
        <v>0</v>
      </c>
      <c r="E32" s="109">
        <v>2230.76</v>
      </c>
    </row>
    <row r="33" s="79" customFormat="1" ht="16.5" spans="1:5">
      <c r="A33" s="113" t="s">
        <v>112</v>
      </c>
      <c r="B33" s="113"/>
      <c r="C33" s="114"/>
      <c r="D33" s="114"/>
      <c r="E33" s="114"/>
    </row>
    <row r="34" s="79" customFormat="1" ht="16.5" spans="1:5">
      <c r="A34" s="115"/>
      <c r="B34" s="115"/>
      <c r="C34" s="116"/>
      <c r="D34" s="116"/>
      <c r="E34" s="116"/>
    </row>
  </sheetData>
  <mergeCells count="7">
    <mergeCell ref="A2:E2"/>
    <mergeCell ref="D4:E4"/>
    <mergeCell ref="A7:B7"/>
    <mergeCell ref="A34:E34"/>
    <mergeCell ref="A4:A5"/>
    <mergeCell ref="B4:B5"/>
    <mergeCell ref="C4:C5"/>
  </mergeCells>
  <pageMargins left="0.708333333333333" right="0.708333333333333" top="0.747916666666667" bottom="0.747916666666667" header="0.314583333333333" footer="0.314583333333333"/>
  <pageSetup paperSize="9"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workbookViewId="0">
      <selection activeCell="C6" sqref="C6:E6"/>
    </sheetView>
  </sheetViews>
  <sheetFormatPr defaultColWidth="9" defaultRowHeight="14.25" outlineLevelCol="4"/>
  <cols>
    <col min="1" max="1" width="15.75" customWidth="1"/>
    <col min="2" max="2" width="23.625" customWidth="1"/>
    <col min="3" max="5" width="15.25" customWidth="1"/>
  </cols>
  <sheetData>
    <row r="1" ht="24.6" customHeight="1" spans="1:5">
      <c r="A1" s="80" t="s">
        <v>113</v>
      </c>
      <c r="B1" s="80"/>
      <c r="C1" s="80"/>
      <c r="D1" s="81"/>
      <c r="E1" s="81"/>
    </row>
    <row r="2" ht="26.45" customHeight="1" spans="1:5">
      <c r="A2" s="82" t="s">
        <v>114</v>
      </c>
      <c r="B2" s="82"/>
      <c r="C2" s="82"/>
      <c r="D2" s="82"/>
      <c r="E2" s="82"/>
    </row>
    <row r="3" spans="1:5">
      <c r="A3" s="83"/>
      <c r="B3" s="83"/>
      <c r="C3" s="83"/>
      <c r="D3" s="83"/>
      <c r="E3" s="49" t="s">
        <v>2</v>
      </c>
    </row>
    <row r="4" s="79" customFormat="1" ht="20.1" customHeight="1" spans="1:5">
      <c r="A4" s="84" t="s">
        <v>41</v>
      </c>
      <c r="B4" s="84" t="s">
        <v>42</v>
      </c>
      <c r="C4" s="84" t="s">
        <v>43</v>
      </c>
      <c r="D4" s="85" t="s">
        <v>110</v>
      </c>
      <c r="E4" s="85"/>
    </row>
    <row r="5" s="79" customFormat="1" ht="20.1" customHeight="1" spans="1:5">
      <c r="A5" s="84"/>
      <c r="B5" s="84"/>
      <c r="C5" s="84"/>
      <c r="D5" s="187" t="s">
        <v>111</v>
      </c>
      <c r="E5" s="84" t="s">
        <v>47</v>
      </c>
    </row>
    <row r="6" s="79" customFormat="1" ht="20.1" customHeight="1" spans="1:5">
      <c r="A6" s="86" t="s">
        <v>32</v>
      </c>
      <c r="B6" s="86" t="s">
        <v>32</v>
      </c>
      <c r="C6" s="86">
        <v>1</v>
      </c>
      <c r="D6" s="87">
        <v>2</v>
      </c>
      <c r="E6" s="87">
        <v>3</v>
      </c>
    </row>
    <row r="7" s="79" customFormat="1" ht="20.1" customHeight="1" spans="1:5">
      <c r="A7" s="27" t="s">
        <v>115</v>
      </c>
      <c r="B7" s="88"/>
      <c r="C7" s="88"/>
      <c r="D7" s="89"/>
      <c r="E7" s="89"/>
    </row>
    <row r="8" s="79" customFormat="1" ht="20.1" customHeight="1" spans="1:5">
      <c r="A8" s="90"/>
      <c r="B8" s="91"/>
      <c r="C8" s="91"/>
      <c r="D8" s="89"/>
      <c r="E8" s="89"/>
    </row>
    <row r="9" s="79" customFormat="1" ht="20.1" customHeight="1" spans="1:5">
      <c r="A9" s="92"/>
      <c r="B9" s="92"/>
      <c r="C9" s="92"/>
      <c r="D9" s="89"/>
      <c r="E9" s="89"/>
    </row>
    <row r="10" s="79" customFormat="1" ht="20.1" customHeight="1" spans="1:5">
      <c r="A10" s="92"/>
      <c r="B10" s="92"/>
      <c r="C10" s="92"/>
      <c r="D10" s="89"/>
      <c r="E10" s="89"/>
    </row>
    <row r="11" s="79" customFormat="1" ht="20.1" customHeight="1" spans="1:5">
      <c r="A11" s="92"/>
      <c r="B11" s="92"/>
      <c r="C11" s="92"/>
      <c r="D11" s="89"/>
      <c r="E11" s="89"/>
    </row>
    <row r="12" s="79" customFormat="1" ht="20.1" customHeight="1" spans="1:5">
      <c r="A12" s="92"/>
      <c r="B12" s="92"/>
      <c r="C12" s="92"/>
      <c r="D12" s="89"/>
      <c r="E12" s="89"/>
    </row>
    <row r="13" s="79" customFormat="1" ht="20.1" customHeight="1" spans="1:5">
      <c r="A13" s="92"/>
      <c r="B13" s="92"/>
      <c r="C13" s="92"/>
      <c r="D13" s="89"/>
      <c r="E13" s="89"/>
    </row>
    <row r="14" s="79" customFormat="1" ht="20.1" customHeight="1" spans="1:5">
      <c r="A14" s="89"/>
      <c r="B14" s="89"/>
      <c r="C14" s="89"/>
      <c r="D14" s="89"/>
      <c r="E14" s="89"/>
    </row>
    <row r="15" s="79" customFormat="1" ht="20.1" customHeight="1" spans="1:5">
      <c r="A15" s="89"/>
      <c r="B15" s="89"/>
      <c r="C15" s="89"/>
      <c r="D15" s="89"/>
      <c r="E15" s="89"/>
    </row>
    <row r="16" s="79" customFormat="1" ht="20.1" customHeight="1" spans="1:5">
      <c r="A16" s="89"/>
      <c r="B16" s="89"/>
      <c r="C16" s="89"/>
      <c r="D16" s="89"/>
      <c r="E16" s="89"/>
    </row>
    <row r="17" s="79" customFormat="1" ht="20.1" customHeight="1" spans="1:5">
      <c r="A17" s="89"/>
      <c r="B17" s="89"/>
      <c r="C17" s="89"/>
      <c r="D17" s="89"/>
      <c r="E17" s="89"/>
    </row>
    <row r="18" s="79" customFormat="1" ht="20.1" customHeight="1" spans="1:5">
      <c r="A18" s="89"/>
      <c r="B18" s="89"/>
      <c r="C18" s="89"/>
      <c r="D18" s="89"/>
      <c r="E18" s="89"/>
    </row>
    <row r="19" s="79" customFormat="1" ht="20.1" customHeight="1" spans="1:5">
      <c r="A19" s="89"/>
      <c r="B19" s="89"/>
      <c r="C19" s="89"/>
      <c r="D19" s="89"/>
      <c r="E19" s="89"/>
    </row>
    <row r="20" s="79" customFormat="1" ht="20.1" customHeight="1" spans="1:5">
      <c r="A20" s="89"/>
      <c r="B20" s="89"/>
      <c r="C20" s="89"/>
      <c r="D20" s="89"/>
      <c r="E20" s="89"/>
    </row>
    <row r="21" s="79" customFormat="1" ht="20.1" customHeight="1" spans="1:5">
      <c r="A21" s="89"/>
      <c r="B21" s="89"/>
      <c r="C21" s="89"/>
      <c r="D21" s="89"/>
      <c r="E21" s="89"/>
    </row>
    <row r="22" s="79" customFormat="1" ht="18.6" customHeight="1" spans="1:5">
      <c r="A22" s="93" t="s">
        <v>116</v>
      </c>
      <c r="B22" s="93"/>
      <c r="C22" s="93"/>
      <c r="D22" s="93"/>
      <c r="E22" s="94"/>
    </row>
    <row r="23" s="79" customFormat="1" ht="18.6" customHeight="1" spans="1:5">
      <c r="A23" s="95" t="s">
        <v>117</v>
      </c>
      <c r="B23" s="95"/>
      <c r="C23" s="95"/>
      <c r="D23" s="95"/>
      <c r="E23" s="94"/>
    </row>
    <row r="24" s="79" customFormat="1" ht="18.6" customHeight="1" spans="1:4">
      <c r="A24" s="96"/>
      <c r="B24" s="96"/>
      <c r="C24" s="96"/>
      <c r="D24" s="96"/>
    </row>
  </sheetData>
  <mergeCells count="8">
    <mergeCell ref="A2:E2"/>
    <mergeCell ref="D4:E4"/>
    <mergeCell ref="A22:D22"/>
    <mergeCell ref="A23:D23"/>
    <mergeCell ref="A24:D24"/>
    <mergeCell ref="A4:A5"/>
    <mergeCell ref="B4:B5"/>
    <mergeCell ref="C4:C5"/>
  </mergeCells>
  <pageMargins left="0.708333333333333" right="0.708333333333333" top="0.747916666666667" bottom="0.747916666666667" header="0.314583333333333" footer="0.314583333333333"/>
  <pageSetup paperSize="9" scale="96"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5"/>
  <sheetViews>
    <sheetView zoomScale="115" zoomScaleNormal="115" workbookViewId="0">
      <selection activeCell="E9" sqref="E8:E9"/>
    </sheetView>
  </sheetViews>
  <sheetFormatPr defaultColWidth="9" defaultRowHeight="14.25" outlineLevelCol="2"/>
  <cols>
    <col min="1" max="1" width="17.125" customWidth="1"/>
    <col min="2" max="2" width="36.25" customWidth="1"/>
    <col min="3" max="3" width="30.625" customWidth="1"/>
  </cols>
  <sheetData>
    <row r="1" ht="23.45" customHeight="1" spans="1:3">
      <c r="A1" s="67" t="s">
        <v>118</v>
      </c>
      <c r="B1" s="23"/>
      <c r="C1" s="23"/>
    </row>
    <row r="2" ht="37.15" customHeight="1" spans="1:3">
      <c r="A2" s="68" t="s">
        <v>119</v>
      </c>
      <c r="B2" s="68"/>
      <c r="C2" s="68"/>
    </row>
    <row r="3" s="66" customFormat="1" ht="18" customHeight="1" spans="1:3">
      <c r="A3" s="69"/>
      <c r="B3" s="70"/>
      <c r="C3" s="71" t="s">
        <v>2</v>
      </c>
    </row>
    <row r="4" ht="31.5" customHeight="1" spans="1:3">
      <c r="A4" s="72" t="s">
        <v>41</v>
      </c>
      <c r="B4" s="73" t="s">
        <v>42</v>
      </c>
      <c r="C4" s="74" t="s">
        <v>6</v>
      </c>
    </row>
    <row r="5" ht="20.1" customHeight="1" spans="1:3">
      <c r="A5" s="73" t="s">
        <v>120</v>
      </c>
      <c r="B5" s="73" t="s">
        <v>121</v>
      </c>
      <c r="C5" s="75">
        <f>SUM(C6:C15)</f>
        <v>8220.69</v>
      </c>
    </row>
    <row r="6" ht="20.1" customHeight="1" spans="1:3">
      <c r="A6" s="76" t="s">
        <v>122</v>
      </c>
      <c r="B6" s="76" t="s">
        <v>123</v>
      </c>
      <c r="C6" s="77">
        <v>266.4</v>
      </c>
    </row>
    <row r="7" ht="20.1" customHeight="1" spans="1:3">
      <c r="A7" s="76" t="s">
        <v>124</v>
      </c>
      <c r="B7" s="76" t="s">
        <v>125</v>
      </c>
      <c r="C7" s="77">
        <v>3399.6</v>
      </c>
    </row>
    <row r="8" ht="20.1" customHeight="1" spans="1:3">
      <c r="A8" s="76" t="s">
        <v>126</v>
      </c>
      <c r="B8" s="76" t="s">
        <v>127</v>
      </c>
      <c r="C8" s="78">
        <v>2174.69</v>
      </c>
    </row>
    <row r="9" ht="20.1" customHeight="1" spans="1:3">
      <c r="A9" s="76" t="s">
        <v>128</v>
      </c>
      <c r="B9" s="76" t="s">
        <v>129</v>
      </c>
      <c r="C9" s="77">
        <v>0</v>
      </c>
    </row>
    <row r="10" ht="20.1" customHeight="1" spans="1:3">
      <c r="A10" s="76" t="s">
        <v>130</v>
      </c>
      <c r="B10" s="76" t="s">
        <v>131</v>
      </c>
      <c r="C10" s="78">
        <v>1580</v>
      </c>
    </row>
    <row r="11" ht="20.1" customHeight="1" spans="1:3">
      <c r="A11" s="76" t="s">
        <v>132</v>
      </c>
      <c r="B11" s="76" t="s">
        <v>133</v>
      </c>
      <c r="C11" s="77">
        <v>800</v>
      </c>
    </row>
    <row r="12" ht="20.1" customHeight="1" spans="1:3">
      <c r="A12" s="76" t="s">
        <v>134</v>
      </c>
      <c r="B12" s="76" t="s">
        <v>135</v>
      </c>
      <c r="C12" s="78">
        <v>0</v>
      </c>
    </row>
    <row r="13" ht="20.1" customHeight="1" spans="1:3">
      <c r="A13" s="76" t="s">
        <v>136</v>
      </c>
      <c r="B13" s="76" t="s">
        <v>137</v>
      </c>
      <c r="C13" s="77">
        <v>0</v>
      </c>
    </row>
    <row r="14" ht="20.1" customHeight="1" spans="1:3">
      <c r="A14" s="76" t="s">
        <v>138</v>
      </c>
      <c r="B14" s="76" t="s">
        <v>139</v>
      </c>
      <c r="C14" s="78">
        <v>0</v>
      </c>
    </row>
    <row r="15" ht="20.1" customHeight="1" spans="1:3">
      <c r="A15" s="76" t="s">
        <v>140</v>
      </c>
      <c r="B15" s="76" t="s">
        <v>141</v>
      </c>
      <c r="C15" s="77">
        <v>0</v>
      </c>
    </row>
  </sheetData>
  <mergeCells count="2">
    <mergeCell ref="A2:C2"/>
    <mergeCell ref="A5:B5"/>
  </mergeCells>
  <pageMargins left="0.708333333333333" right="0.708333333333333" top="0.747916666666667" bottom="0.747916666666667" header="0.314583333333333" footer="0.314583333333333"/>
  <pageSetup paperSize="9" scale="97"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111"/>
  <sheetViews>
    <sheetView tabSelected="1" topLeftCell="A70" workbookViewId="0">
      <selection activeCell="G12" sqref="G12"/>
    </sheetView>
  </sheetViews>
  <sheetFormatPr defaultColWidth="9" defaultRowHeight="14.25" outlineLevelCol="5"/>
  <cols>
    <col min="1" max="1" width="9.625" customWidth="1"/>
    <col min="2" max="2" width="37.125" customWidth="1"/>
    <col min="3" max="3" width="15.875" style="42" customWidth="1"/>
    <col min="4" max="6" width="9" style="40"/>
  </cols>
  <sheetData>
    <row r="1" s="40" customFormat="1" ht="25.9" customHeight="1" spans="1:3">
      <c r="A1" s="43" t="s">
        <v>142</v>
      </c>
      <c r="B1" s="44"/>
      <c r="C1" s="45"/>
    </row>
    <row r="2" s="40" customFormat="1" ht="33.75" customHeight="1" spans="1:3">
      <c r="A2" s="46" t="s">
        <v>143</v>
      </c>
      <c r="B2" s="46"/>
      <c r="C2" s="47"/>
    </row>
    <row r="3" s="40" customFormat="1" ht="21" customHeight="1" spans="1:3">
      <c r="A3" s="48"/>
      <c r="B3" s="49" t="s">
        <v>2</v>
      </c>
      <c r="C3" s="50"/>
    </row>
    <row r="4" s="40" customFormat="1" ht="20.1" customHeight="1" spans="1:3">
      <c r="A4" s="51" t="s">
        <v>144</v>
      </c>
      <c r="B4" s="52" t="s">
        <v>42</v>
      </c>
      <c r="C4" s="53" t="s">
        <v>6</v>
      </c>
    </row>
    <row r="5" s="40" customFormat="1" ht="20.1" customHeight="1" spans="1:3">
      <c r="A5" s="52" t="s">
        <v>120</v>
      </c>
      <c r="B5" s="52" t="s">
        <v>121</v>
      </c>
      <c r="C5" s="54">
        <f>C6+C20+C48</f>
        <v>419.69</v>
      </c>
    </row>
    <row r="6" s="41" customFormat="1" ht="24" customHeight="1" spans="1:6">
      <c r="A6" s="55" t="s">
        <v>122</v>
      </c>
      <c r="B6" s="55" t="s">
        <v>123</v>
      </c>
      <c r="C6" s="56">
        <f>SUM(C7:C19)</f>
        <v>260.87</v>
      </c>
      <c r="D6" s="57"/>
      <c r="E6" s="57"/>
      <c r="F6" s="57"/>
    </row>
    <row r="7" ht="20.1" customHeight="1" spans="1:3">
      <c r="A7" s="58" t="s">
        <v>145</v>
      </c>
      <c r="B7" s="58" t="s">
        <v>146</v>
      </c>
      <c r="C7" s="59">
        <f>113.02-11.16</f>
        <v>101.86</v>
      </c>
    </row>
    <row r="8" ht="20.1" customHeight="1" spans="1:3">
      <c r="A8" s="58" t="s">
        <v>147</v>
      </c>
      <c r="B8" s="58" t="s">
        <v>148</v>
      </c>
      <c r="C8" s="60">
        <v>17.17</v>
      </c>
    </row>
    <row r="9" ht="20.1" customHeight="1" spans="1:3">
      <c r="A9" s="58" t="s">
        <v>149</v>
      </c>
      <c r="B9" s="58" t="s">
        <v>150</v>
      </c>
      <c r="C9" s="60">
        <v>17.95</v>
      </c>
    </row>
    <row r="10" ht="20.1" customHeight="1" spans="1:3">
      <c r="A10" s="58" t="s">
        <v>151</v>
      </c>
      <c r="B10" s="58" t="s">
        <v>152</v>
      </c>
      <c r="C10" s="61">
        <v>5.63</v>
      </c>
    </row>
    <row r="11" ht="20.1" customHeight="1" spans="1:3">
      <c r="A11" s="58" t="s">
        <v>153</v>
      </c>
      <c r="B11" s="58" t="s">
        <v>154</v>
      </c>
      <c r="C11" s="60">
        <v>15.24</v>
      </c>
    </row>
    <row r="12" ht="20.1" customHeight="1" spans="1:3">
      <c r="A12" s="58" t="s">
        <v>155</v>
      </c>
      <c r="B12" s="58" t="s">
        <v>156</v>
      </c>
      <c r="C12" s="60">
        <v>17.44</v>
      </c>
    </row>
    <row r="13" ht="20.1" customHeight="1" spans="1:3">
      <c r="A13" s="58" t="s">
        <v>157</v>
      </c>
      <c r="B13" s="58" t="s">
        <v>158</v>
      </c>
      <c r="C13" s="60">
        <v>8.72</v>
      </c>
    </row>
    <row r="14" ht="20.1" customHeight="1" spans="1:3">
      <c r="A14" s="58" t="s">
        <v>159</v>
      </c>
      <c r="B14" s="58" t="s">
        <v>160</v>
      </c>
      <c r="C14" s="60">
        <v>9.15</v>
      </c>
    </row>
    <row r="15" ht="20.1" customHeight="1" spans="1:3">
      <c r="A15" s="58" t="s">
        <v>161</v>
      </c>
      <c r="B15" s="58" t="s">
        <v>162</v>
      </c>
      <c r="C15" s="60">
        <v>8</v>
      </c>
    </row>
    <row r="16" ht="20.1" customHeight="1" spans="1:3">
      <c r="A16" s="58" t="s">
        <v>163</v>
      </c>
      <c r="B16" s="58" t="s">
        <v>164</v>
      </c>
      <c r="C16" s="60">
        <v>3.14</v>
      </c>
    </row>
    <row r="17" ht="20.1" customHeight="1" spans="1:3">
      <c r="A17" s="58" t="s">
        <v>165</v>
      </c>
      <c r="B17" s="58" t="s">
        <v>166</v>
      </c>
      <c r="C17" s="60">
        <v>18.9</v>
      </c>
    </row>
    <row r="18" ht="20.1" customHeight="1" spans="1:3">
      <c r="A18" s="58" t="s">
        <v>167</v>
      </c>
      <c r="B18" s="58" t="s">
        <v>168</v>
      </c>
      <c r="C18" s="60">
        <v>0</v>
      </c>
    </row>
    <row r="19" ht="20.1" customHeight="1" spans="1:3">
      <c r="A19" s="58" t="s">
        <v>169</v>
      </c>
      <c r="B19" s="58" t="s">
        <v>170</v>
      </c>
      <c r="C19" s="60">
        <v>37.67</v>
      </c>
    </row>
    <row r="20" s="41" customFormat="1" ht="20.1" customHeight="1" spans="1:6">
      <c r="A20" s="55" t="s">
        <v>124</v>
      </c>
      <c r="B20" s="55" t="s">
        <v>125</v>
      </c>
      <c r="C20" s="60">
        <f>SUM(C21:C47)</f>
        <v>137.67</v>
      </c>
      <c r="D20" s="57"/>
      <c r="E20" s="57"/>
      <c r="F20" s="57"/>
    </row>
    <row r="21" ht="20.1" customHeight="1" spans="1:3">
      <c r="A21" s="58" t="s">
        <v>171</v>
      </c>
      <c r="B21" s="58" t="s">
        <v>172</v>
      </c>
      <c r="C21" s="62">
        <v>18.6</v>
      </c>
    </row>
    <row r="22" ht="20.1" customHeight="1" spans="1:3">
      <c r="A22" s="58" t="s">
        <v>173</v>
      </c>
      <c r="B22" s="58" t="s">
        <v>174</v>
      </c>
      <c r="C22" s="60">
        <v>0</v>
      </c>
    </row>
    <row r="23" ht="20.1" customHeight="1" spans="1:3">
      <c r="A23" s="58" t="s">
        <v>175</v>
      </c>
      <c r="B23" s="58" t="s">
        <v>176</v>
      </c>
      <c r="C23" s="60">
        <v>0</v>
      </c>
    </row>
    <row r="24" ht="20.1" customHeight="1" spans="1:3">
      <c r="A24" s="58" t="s">
        <v>177</v>
      </c>
      <c r="B24" s="63" t="s">
        <v>178</v>
      </c>
      <c r="C24" s="60">
        <v>0</v>
      </c>
    </row>
    <row r="25" ht="20.1" customHeight="1" spans="1:3">
      <c r="A25" s="58" t="s">
        <v>179</v>
      </c>
      <c r="B25" s="58" t="s">
        <v>180</v>
      </c>
      <c r="C25" s="60">
        <v>0</v>
      </c>
    </row>
    <row r="26" ht="20.1" customHeight="1" spans="1:3">
      <c r="A26" s="58" t="s">
        <v>181</v>
      </c>
      <c r="B26" s="58" t="s">
        <v>182</v>
      </c>
      <c r="C26" s="60">
        <v>0</v>
      </c>
    </row>
    <row r="27" ht="20.1" customHeight="1" spans="1:3">
      <c r="A27" s="58" t="s">
        <v>183</v>
      </c>
      <c r="B27" s="58" t="s">
        <v>184</v>
      </c>
      <c r="C27" s="60">
        <v>0</v>
      </c>
    </row>
    <row r="28" ht="20.1" customHeight="1" spans="1:3">
      <c r="A28" s="58" t="s">
        <v>185</v>
      </c>
      <c r="B28" s="58" t="s">
        <v>186</v>
      </c>
      <c r="C28" s="60">
        <v>0</v>
      </c>
    </row>
    <row r="29" ht="20.1" customHeight="1" spans="1:3">
      <c r="A29" s="58" t="s">
        <v>187</v>
      </c>
      <c r="B29" s="58" t="s">
        <v>188</v>
      </c>
      <c r="C29" s="60">
        <v>0</v>
      </c>
    </row>
    <row r="30" ht="20.1" customHeight="1" spans="1:3">
      <c r="A30" s="58" t="s">
        <v>189</v>
      </c>
      <c r="B30" s="58" t="s">
        <v>190</v>
      </c>
      <c r="C30" s="60">
        <v>0</v>
      </c>
    </row>
    <row r="31" ht="20.1" customHeight="1" spans="1:3">
      <c r="A31" s="58" t="s">
        <v>191</v>
      </c>
      <c r="B31" s="58" t="s">
        <v>192</v>
      </c>
      <c r="C31" s="60">
        <v>0</v>
      </c>
    </row>
    <row r="32" ht="20.1" customHeight="1" spans="1:3">
      <c r="A32" s="58" t="s">
        <v>193</v>
      </c>
      <c r="B32" s="58" t="s">
        <v>194</v>
      </c>
      <c r="C32" s="60">
        <v>0</v>
      </c>
    </row>
    <row r="33" ht="20.1" customHeight="1" spans="1:3">
      <c r="A33" s="58" t="s">
        <v>195</v>
      </c>
      <c r="B33" s="58" t="s">
        <v>196</v>
      </c>
      <c r="C33" s="60">
        <v>0</v>
      </c>
    </row>
    <row r="34" ht="20.1" customHeight="1" spans="1:3">
      <c r="A34" s="58" t="s">
        <v>197</v>
      </c>
      <c r="B34" s="58" t="s">
        <v>198</v>
      </c>
      <c r="C34" s="60">
        <v>0</v>
      </c>
    </row>
    <row r="35" ht="20.1" customHeight="1" spans="1:3">
      <c r="A35" s="58" t="s">
        <v>199</v>
      </c>
      <c r="B35" s="58" t="s">
        <v>200</v>
      </c>
      <c r="C35" s="60">
        <v>0</v>
      </c>
    </row>
    <row r="36" ht="20.1" customHeight="1" spans="1:3">
      <c r="A36" s="58" t="s">
        <v>201</v>
      </c>
      <c r="B36" s="58" t="s">
        <v>202</v>
      </c>
      <c r="C36" s="60">
        <v>0</v>
      </c>
    </row>
    <row r="37" ht="20.1" customHeight="1" spans="1:3">
      <c r="A37" s="58" t="s">
        <v>203</v>
      </c>
      <c r="B37" s="58" t="s">
        <v>204</v>
      </c>
      <c r="C37" s="60">
        <v>0</v>
      </c>
    </row>
    <row r="38" ht="20.1" customHeight="1" spans="1:3">
      <c r="A38" s="58" t="s">
        <v>205</v>
      </c>
      <c r="B38" s="58" t="s">
        <v>206</v>
      </c>
      <c r="C38" s="60">
        <v>0</v>
      </c>
    </row>
    <row r="39" ht="20.1" customHeight="1" spans="1:3">
      <c r="A39" s="58" t="s">
        <v>207</v>
      </c>
      <c r="B39" s="58" t="s">
        <v>208</v>
      </c>
      <c r="C39" s="60">
        <v>0</v>
      </c>
    </row>
    <row r="40" ht="20.1" customHeight="1" spans="1:3">
      <c r="A40" s="58" t="s">
        <v>209</v>
      </c>
      <c r="B40" s="58" t="s">
        <v>210</v>
      </c>
      <c r="C40" s="64">
        <v>104.15</v>
      </c>
    </row>
    <row r="41" ht="20.1" customHeight="1" spans="1:3">
      <c r="A41" s="58" t="s">
        <v>211</v>
      </c>
      <c r="B41" s="58" t="s">
        <v>212</v>
      </c>
      <c r="C41" s="60">
        <v>0</v>
      </c>
    </row>
    <row r="42" ht="20.1" customHeight="1" spans="1:3">
      <c r="A42" s="58" t="s">
        <v>213</v>
      </c>
      <c r="B42" s="58" t="s">
        <v>214</v>
      </c>
      <c r="C42" s="60">
        <v>2.26</v>
      </c>
    </row>
    <row r="43" ht="20.1" customHeight="1" spans="1:3">
      <c r="A43" s="58" t="s">
        <v>215</v>
      </c>
      <c r="B43" s="58" t="s">
        <v>216</v>
      </c>
      <c r="C43" s="60">
        <v>0</v>
      </c>
    </row>
    <row r="44" ht="20.1" customHeight="1" spans="1:3">
      <c r="A44" s="58" t="s">
        <v>217</v>
      </c>
      <c r="B44" s="58" t="s">
        <v>218</v>
      </c>
      <c r="C44" s="60">
        <v>10</v>
      </c>
    </row>
    <row r="45" ht="20.1" customHeight="1" spans="1:3">
      <c r="A45" s="58" t="s">
        <v>219</v>
      </c>
      <c r="B45" s="58" t="s">
        <v>220</v>
      </c>
      <c r="C45" s="60">
        <v>2.66</v>
      </c>
    </row>
    <row r="46" ht="20.1" customHeight="1" spans="1:3">
      <c r="A46" s="58" t="s">
        <v>221</v>
      </c>
      <c r="B46" s="58" t="s">
        <v>222</v>
      </c>
      <c r="C46" s="60">
        <v>0</v>
      </c>
    </row>
    <row r="47" ht="20.1" customHeight="1" spans="1:3">
      <c r="A47" s="58" t="s">
        <v>223</v>
      </c>
      <c r="B47" s="58" t="s">
        <v>224</v>
      </c>
      <c r="C47" s="60">
        <v>0</v>
      </c>
    </row>
    <row r="48" s="41" customFormat="1" ht="20.1" customHeight="1" spans="1:6">
      <c r="A48" s="55" t="s">
        <v>126</v>
      </c>
      <c r="B48" s="55" t="s">
        <v>127</v>
      </c>
      <c r="C48" s="54">
        <f>SUM(C49:C59)</f>
        <v>21.15</v>
      </c>
      <c r="D48" s="57"/>
      <c r="E48" s="57"/>
      <c r="F48" s="57"/>
    </row>
    <row r="49" ht="20.1" customHeight="1" spans="1:3">
      <c r="A49" s="58" t="s">
        <v>225</v>
      </c>
      <c r="B49" s="58" t="s">
        <v>226</v>
      </c>
      <c r="C49" s="60">
        <v>0</v>
      </c>
    </row>
    <row r="50" ht="20.1" customHeight="1" spans="1:3">
      <c r="A50" s="58" t="s">
        <v>227</v>
      </c>
      <c r="B50" s="58" t="s">
        <v>228</v>
      </c>
      <c r="C50" s="60">
        <v>0</v>
      </c>
    </row>
    <row r="51" ht="20.1" customHeight="1" spans="1:3">
      <c r="A51" s="58" t="s">
        <v>229</v>
      </c>
      <c r="B51" s="58" t="s">
        <v>230</v>
      </c>
      <c r="C51" s="60">
        <v>0</v>
      </c>
    </row>
    <row r="52" ht="20.1" customHeight="1" spans="1:3">
      <c r="A52" s="58" t="s">
        <v>231</v>
      </c>
      <c r="B52" s="58" t="s">
        <v>232</v>
      </c>
      <c r="C52" s="60">
        <v>0</v>
      </c>
    </row>
    <row r="53" ht="20.1" customHeight="1" spans="1:3">
      <c r="A53" s="58" t="s">
        <v>233</v>
      </c>
      <c r="B53" s="58" t="s">
        <v>234</v>
      </c>
      <c r="C53" s="60">
        <v>5.99</v>
      </c>
    </row>
    <row r="54" ht="20.1" customHeight="1" spans="1:3">
      <c r="A54" s="58" t="s">
        <v>235</v>
      </c>
      <c r="B54" s="58" t="s">
        <v>236</v>
      </c>
      <c r="C54" s="60">
        <v>0</v>
      </c>
    </row>
    <row r="55" ht="20.1" customHeight="1" spans="1:3">
      <c r="A55" s="58" t="s">
        <v>237</v>
      </c>
      <c r="B55" s="58" t="s">
        <v>238</v>
      </c>
      <c r="C55" s="60">
        <v>0</v>
      </c>
    </row>
    <row r="56" ht="20.1" customHeight="1" spans="1:3">
      <c r="A56" s="58" t="s">
        <v>239</v>
      </c>
      <c r="B56" s="58" t="s">
        <v>240</v>
      </c>
      <c r="C56" s="60">
        <v>0</v>
      </c>
    </row>
    <row r="57" ht="20.1" customHeight="1" spans="1:3">
      <c r="A57" s="58" t="s">
        <v>241</v>
      </c>
      <c r="B57" s="58" t="s">
        <v>242</v>
      </c>
      <c r="C57" s="60">
        <v>0</v>
      </c>
    </row>
    <row r="58" ht="20.1" customHeight="1" spans="1:3">
      <c r="A58" s="58" t="s">
        <v>243</v>
      </c>
      <c r="B58" s="58" t="s">
        <v>244</v>
      </c>
      <c r="C58" s="60">
        <v>0</v>
      </c>
    </row>
    <row r="59" ht="20.1" customHeight="1" spans="1:3">
      <c r="A59" s="58" t="s">
        <v>245</v>
      </c>
      <c r="B59" s="58" t="s">
        <v>246</v>
      </c>
      <c r="C59" s="64">
        <v>15.16</v>
      </c>
    </row>
    <row r="60" s="41" customFormat="1" ht="20.1" customHeight="1" spans="1:6">
      <c r="A60" s="55" t="s">
        <v>128</v>
      </c>
      <c r="B60" s="55" t="s">
        <v>129</v>
      </c>
      <c r="C60" s="54">
        <f>SUM(C61:C64)</f>
        <v>0</v>
      </c>
      <c r="D60" s="57"/>
      <c r="E60" s="57"/>
      <c r="F60" s="57"/>
    </row>
    <row r="61" ht="20.1" customHeight="1" spans="1:3">
      <c r="A61" s="58" t="s">
        <v>247</v>
      </c>
      <c r="B61" s="58" t="s">
        <v>248</v>
      </c>
      <c r="C61" s="60">
        <v>0</v>
      </c>
    </row>
    <row r="62" ht="20.1" customHeight="1" spans="1:3">
      <c r="A62" s="58" t="s">
        <v>249</v>
      </c>
      <c r="B62" s="58" t="s">
        <v>250</v>
      </c>
      <c r="C62" s="60">
        <v>0</v>
      </c>
    </row>
    <row r="63" ht="20.1" customHeight="1" spans="1:3">
      <c r="A63" s="58" t="s">
        <v>251</v>
      </c>
      <c r="B63" s="58" t="s">
        <v>252</v>
      </c>
      <c r="C63" s="60">
        <v>0</v>
      </c>
    </row>
    <row r="64" ht="20.1" customHeight="1" spans="1:3">
      <c r="A64" s="58" t="s">
        <v>253</v>
      </c>
      <c r="B64" s="58" t="s">
        <v>254</v>
      </c>
      <c r="C64" s="60">
        <v>0</v>
      </c>
    </row>
    <row r="65" s="41" customFormat="1" ht="20.1" customHeight="1" spans="1:6">
      <c r="A65" s="55" t="s">
        <v>130</v>
      </c>
      <c r="B65" s="55" t="s">
        <v>131</v>
      </c>
      <c r="C65" s="54">
        <f>SUM(C66:C77)</f>
        <v>0</v>
      </c>
      <c r="D65" s="57"/>
      <c r="E65" s="57"/>
      <c r="F65" s="57"/>
    </row>
    <row r="66" ht="20.1" customHeight="1" spans="1:3">
      <c r="A66" s="58" t="s">
        <v>255</v>
      </c>
      <c r="B66" s="58" t="s">
        <v>256</v>
      </c>
      <c r="C66" s="60">
        <v>0</v>
      </c>
    </row>
    <row r="67" ht="20.1" customHeight="1" spans="1:3">
      <c r="A67" s="58" t="s">
        <v>257</v>
      </c>
      <c r="B67" s="58" t="s">
        <v>258</v>
      </c>
      <c r="C67" s="60">
        <v>0</v>
      </c>
    </row>
    <row r="68" ht="20.1" customHeight="1" spans="1:3">
      <c r="A68" s="58" t="s">
        <v>259</v>
      </c>
      <c r="B68" s="58" t="s">
        <v>260</v>
      </c>
      <c r="C68" s="60">
        <v>0</v>
      </c>
    </row>
    <row r="69" ht="20.1" customHeight="1" spans="1:3">
      <c r="A69" s="58" t="s">
        <v>261</v>
      </c>
      <c r="B69" s="58" t="s">
        <v>262</v>
      </c>
      <c r="C69" s="60">
        <v>0</v>
      </c>
    </row>
    <row r="70" ht="20.1" customHeight="1" spans="1:3">
      <c r="A70" s="58" t="s">
        <v>263</v>
      </c>
      <c r="B70" s="58" t="s">
        <v>264</v>
      </c>
      <c r="C70" s="60">
        <v>0</v>
      </c>
    </row>
    <row r="71" ht="20.1" customHeight="1" spans="1:3">
      <c r="A71" s="58" t="s">
        <v>265</v>
      </c>
      <c r="B71" s="58" t="s">
        <v>266</v>
      </c>
      <c r="C71" s="60">
        <v>0</v>
      </c>
    </row>
    <row r="72" ht="20.1" customHeight="1" spans="1:3">
      <c r="A72" s="58" t="s">
        <v>267</v>
      </c>
      <c r="B72" s="58" t="s">
        <v>268</v>
      </c>
      <c r="C72" s="60">
        <v>0</v>
      </c>
    </row>
    <row r="73" ht="20.1" customHeight="1" spans="1:3">
      <c r="A73" s="58" t="s">
        <v>269</v>
      </c>
      <c r="B73" s="58" t="s">
        <v>270</v>
      </c>
      <c r="C73" s="60">
        <v>0</v>
      </c>
    </row>
    <row r="74" ht="20.1" customHeight="1" spans="1:3">
      <c r="A74" s="58" t="s">
        <v>271</v>
      </c>
      <c r="B74" s="58" t="s">
        <v>272</v>
      </c>
      <c r="C74" s="60">
        <v>0</v>
      </c>
    </row>
    <row r="75" ht="20.1" customHeight="1" spans="1:3">
      <c r="A75" s="58" t="s">
        <v>273</v>
      </c>
      <c r="B75" s="58" t="s">
        <v>274</v>
      </c>
      <c r="C75" s="60">
        <v>0</v>
      </c>
    </row>
    <row r="76" ht="20.1" customHeight="1" spans="1:3">
      <c r="A76" s="58" t="s">
        <v>275</v>
      </c>
      <c r="B76" s="58" t="s">
        <v>276</v>
      </c>
      <c r="C76" s="60">
        <v>0</v>
      </c>
    </row>
    <row r="77" ht="20.1" customHeight="1" spans="1:3">
      <c r="A77" s="58" t="s">
        <v>277</v>
      </c>
      <c r="B77" s="58" t="s">
        <v>278</v>
      </c>
      <c r="C77" s="60">
        <v>0</v>
      </c>
    </row>
    <row r="78" s="41" customFormat="1" ht="20.1" customHeight="1" spans="1:6">
      <c r="A78" s="55" t="s">
        <v>132</v>
      </c>
      <c r="B78" s="55" t="s">
        <v>133</v>
      </c>
      <c r="C78" s="54">
        <f>SUM(C79:C94)</f>
        <v>0</v>
      </c>
      <c r="D78" s="57"/>
      <c r="E78" s="57"/>
      <c r="F78" s="57"/>
    </row>
    <row r="79" ht="20.1" customHeight="1" spans="1:3">
      <c r="A79" s="58" t="s">
        <v>279</v>
      </c>
      <c r="B79" s="58" t="s">
        <v>256</v>
      </c>
      <c r="C79" s="60">
        <v>0</v>
      </c>
    </row>
    <row r="80" ht="20.1" customHeight="1" spans="1:3">
      <c r="A80" s="58" t="s">
        <v>280</v>
      </c>
      <c r="B80" s="58" t="s">
        <v>258</v>
      </c>
      <c r="C80" s="60">
        <v>0</v>
      </c>
    </row>
    <row r="81" ht="20.1" customHeight="1" spans="1:3">
      <c r="A81" s="58" t="s">
        <v>281</v>
      </c>
      <c r="B81" s="58" t="s">
        <v>260</v>
      </c>
      <c r="C81" s="60">
        <v>0</v>
      </c>
    </row>
    <row r="82" ht="20.1" customHeight="1" spans="1:3">
      <c r="A82" s="58" t="s">
        <v>282</v>
      </c>
      <c r="B82" s="58" t="s">
        <v>262</v>
      </c>
      <c r="C82" s="60">
        <v>0</v>
      </c>
    </row>
    <row r="83" ht="20.1" customHeight="1" spans="1:3">
      <c r="A83" s="58" t="s">
        <v>283</v>
      </c>
      <c r="B83" s="58" t="s">
        <v>264</v>
      </c>
      <c r="C83" s="60">
        <v>0</v>
      </c>
    </row>
    <row r="84" ht="20.1" customHeight="1" spans="1:3">
      <c r="A84" s="58" t="s">
        <v>284</v>
      </c>
      <c r="B84" s="58" t="s">
        <v>266</v>
      </c>
      <c r="C84" s="60">
        <v>0</v>
      </c>
    </row>
    <row r="85" ht="20.1" customHeight="1" spans="1:3">
      <c r="A85" s="58" t="s">
        <v>285</v>
      </c>
      <c r="B85" s="58" t="s">
        <v>268</v>
      </c>
      <c r="C85" s="60">
        <v>0</v>
      </c>
    </row>
    <row r="86" ht="20.1" customHeight="1" spans="1:3">
      <c r="A86" s="58" t="s">
        <v>286</v>
      </c>
      <c r="B86" s="58" t="s">
        <v>287</v>
      </c>
      <c r="C86" s="60">
        <v>0</v>
      </c>
    </row>
    <row r="87" ht="20.1" customHeight="1" spans="1:3">
      <c r="A87" s="58" t="s">
        <v>288</v>
      </c>
      <c r="B87" s="58" t="s">
        <v>289</v>
      </c>
      <c r="C87" s="60">
        <v>0</v>
      </c>
    </row>
    <row r="88" ht="20.1" customHeight="1" spans="1:3">
      <c r="A88" s="58" t="s">
        <v>290</v>
      </c>
      <c r="B88" s="58" t="s">
        <v>291</v>
      </c>
      <c r="C88" s="60">
        <v>0</v>
      </c>
    </row>
    <row r="89" ht="20.1" customHeight="1" spans="1:3">
      <c r="A89" s="58" t="s">
        <v>292</v>
      </c>
      <c r="B89" s="63" t="s">
        <v>293</v>
      </c>
      <c r="C89" s="60">
        <v>0</v>
      </c>
    </row>
    <row r="90" ht="20.1" customHeight="1" spans="1:3">
      <c r="A90" s="58" t="s">
        <v>294</v>
      </c>
      <c r="B90" s="58" t="s">
        <v>270</v>
      </c>
      <c r="C90" s="60">
        <v>0</v>
      </c>
    </row>
    <row r="91" ht="20.1" customHeight="1" spans="1:3">
      <c r="A91" s="58" t="s">
        <v>295</v>
      </c>
      <c r="B91" s="58" t="s">
        <v>272</v>
      </c>
      <c r="C91" s="60">
        <v>0</v>
      </c>
    </row>
    <row r="92" ht="20.1" customHeight="1" spans="1:3">
      <c r="A92" s="58" t="s">
        <v>296</v>
      </c>
      <c r="B92" s="58" t="s">
        <v>274</v>
      </c>
      <c r="C92" s="60">
        <v>0</v>
      </c>
    </row>
    <row r="93" ht="20.1" customHeight="1" spans="1:3">
      <c r="A93" s="58" t="s">
        <v>297</v>
      </c>
      <c r="B93" s="58" t="s">
        <v>276</v>
      </c>
      <c r="C93" s="60">
        <v>0</v>
      </c>
    </row>
    <row r="94" ht="20.1" customHeight="1" spans="1:3">
      <c r="A94" s="58" t="s">
        <v>298</v>
      </c>
      <c r="B94" s="58" t="s">
        <v>299</v>
      </c>
      <c r="C94" s="60">
        <v>0</v>
      </c>
    </row>
    <row r="95" s="41" customFormat="1" ht="20.1" customHeight="1" spans="1:6">
      <c r="A95" s="55" t="s">
        <v>134</v>
      </c>
      <c r="B95" s="55" t="s">
        <v>135</v>
      </c>
      <c r="C95" s="65">
        <f>SUM(C96:C97)</f>
        <v>0</v>
      </c>
      <c r="D95" s="57"/>
      <c r="E95" s="57"/>
      <c r="F95" s="57"/>
    </row>
    <row r="96" ht="20.1" customHeight="1" spans="1:3">
      <c r="A96" s="58" t="s">
        <v>300</v>
      </c>
      <c r="B96" s="58" t="s">
        <v>301</v>
      </c>
      <c r="C96" s="60">
        <v>0</v>
      </c>
    </row>
    <row r="97" ht="20.1" customHeight="1" spans="1:3">
      <c r="A97" s="58" t="s">
        <v>302</v>
      </c>
      <c r="B97" s="58" t="s">
        <v>303</v>
      </c>
      <c r="C97" s="60">
        <v>0</v>
      </c>
    </row>
    <row r="98" s="41" customFormat="1" ht="20.1" customHeight="1" spans="1:6">
      <c r="A98" s="55" t="s">
        <v>136</v>
      </c>
      <c r="B98" s="55" t="s">
        <v>137</v>
      </c>
      <c r="C98" s="65">
        <f>SUM(C99:C103)</f>
        <v>0</v>
      </c>
      <c r="D98" s="57"/>
      <c r="E98" s="57"/>
      <c r="F98" s="57"/>
    </row>
    <row r="99" ht="20.1" customHeight="1" spans="1:3">
      <c r="A99" s="58" t="s">
        <v>304</v>
      </c>
      <c r="B99" s="58" t="s">
        <v>301</v>
      </c>
      <c r="C99" s="60">
        <v>0</v>
      </c>
    </row>
    <row r="100" ht="20.1" customHeight="1" spans="1:3">
      <c r="A100" s="58" t="s">
        <v>305</v>
      </c>
      <c r="B100" s="58" t="s">
        <v>306</v>
      </c>
      <c r="C100" s="60">
        <v>0</v>
      </c>
    </row>
    <row r="101" ht="20.1" customHeight="1" spans="1:3">
      <c r="A101" s="58" t="s">
        <v>307</v>
      </c>
      <c r="B101" s="58" t="s">
        <v>308</v>
      </c>
      <c r="C101" s="60">
        <v>0</v>
      </c>
    </row>
    <row r="102" ht="20.1" customHeight="1" spans="1:3">
      <c r="A102" s="58" t="s">
        <v>309</v>
      </c>
      <c r="B102" s="58" t="s">
        <v>310</v>
      </c>
      <c r="C102" s="60">
        <v>0</v>
      </c>
    </row>
    <row r="103" ht="20.1" customHeight="1" spans="1:3">
      <c r="A103" s="58" t="s">
        <v>311</v>
      </c>
      <c r="B103" s="58" t="s">
        <v>303</v>
      </c>
      <c r="C103" s="60">
        <v>0</v>
      </c>
    </row>
    <row r="104" s="41" customFormat="1" ht="20.1" customHeight="1" spans="1:6">
      <c r="A104" s="55" t="s">
        <v>138</v>
      </c>
      <c r="B104" s="55" t="s">
        <v>139</v>
      </c>
      <c r="C104" s="65">
        <f>SUM(C105:C106)</f>
        <v>0</v>
      </c>
      <c r="D104" s="57"/>
      <c r="E104" s="57"/>
      <c r="F104" s="57"/>
    </row>
    <row r="105" ht="20.1" customHeight="1" spans="1:3">
      <c r="A105" s="58" t="s">
        <v>312</v>
      </c>
      <c r="B105" s="58" t="s">
        <v>313</v>
      </c>
      <c r="C105" s="60">
        <v>0</v>
      </c>
    </row>
    <row r="106" ht="20.1" customHeight="1" spans="1:3">
      <c r="A106" s="58" t="s">
        <v>314</v>
      </c>
      <c r="B106" s="58" t="s">
        <v>315</v>
      </c>
      <c r="C106" s="60">
        <v>0</v>
      </c>
    </row>
    <row r="107" s="41" customFormat="1" ht="20.1" customHeight="1" spans="1:6">
      <c r="A107" s="55" t="s">
        <v>140</v>
      </c>
      <c r="B107" s="55" t="s">
        <v>141</v>
      </c>
      <c r="C107" s="65">
        <f>SUM(C108:C111)</f>
        <v>0</v>
      </c>
      <c r="D107" s="57"/>
      <c r="E107" s="57"/>
      <c r="F107" s="57"/>
    </row>
    <row r="108" ht="20.1" customHeight="1" spans="1:3">
      <c r="A108" s="58" t="s">
        <v>316</v>
      </c>
      <c r="B108" s="58" t="s">
        <v>317</v>
      </c>
      <c r="C108" s="60">
        <v>0</v>
      </c>
    </row>
    <row r="109" ht="20.1" customHeight="1" spans="1:3">
      <c r="A109" s="58" t="s">
        <v>318</v>
      </c>
      <c r="B109" s="58" t="s">
        <v>319</v>
      </c>
      <c r="C109" s="60">
        <v>0</v>
      </c>
    </row>
    <row r="110" ht="20.1" customHeight="1" spans="1:3">
      <c r="A110" s="58" t="s">
        <v>320</v>
      </c>
      <c r="B110" s="58" t="s">
        <v>321</v>
      </c>
      <c r="C110" s="60">
        <v>0</v>
      </c>
    </row>
    <row r="111" ht="20.1" customHeight="1" spans="1:3">
      <c r="A111" s="58" t="s">
        <v>322</v>
      </c>
      <c r="B111" s="58" t="s">
        <v>141</v>
      </c>
      <c r="C111" s="60">
        <v>0</v>
      </c>
    </row>
  </sheetData>
  <autoFilter ref="A4:C111">
    <extLst/>
  </autoFilter>
  <mergeCells count="3">
    <mergeCell ref="A2:C2"/>
    <mergeCell ref="B3:C3"/>
    <mergeCell ref="A5:B5"/>
  </mergeCells>
  <pageMargins left="0.708333333333333" right="0.708333333333333" top="0.747916666666667" bottom="0.747916666666667" header="0.314583333333333" footer="0.314583333333333"/>
  <pageSetup paperSize="9" fitToHeight="0" orientation="portrait"/>
  <headerFooter/>
  <drawing r:id="rId1"/>
  <legacyDrawing r:id="rId2"/>
  <oleObjects>
    <mc:AlternateContent xmlns:mc="http://schemas.openxmlformats.org/markup-compatibility/2006">
      <mc:Choice Requires="x14">
        <oleObject shapeId="1026" progId="Equation.KSEE3" r:id="rId3">
          <objectPr defaultSize="0" r:id="rId4">
            <anchor moveWithCells="1">
              <from>
                <xdr:col>3</xdr:col>
                <xdr:colOff>0</xdr:colOff>
                <xdr:row>4</xdr:row>
                <xdr:rowOff>234950</xdr:rowOff>
              </from>
              <to>
                <xdr:col>4</xdr:col>
                <xdr:colOff>524510</xdr:colOff>
                <xdr:row>4</xdr:row>
                <xdr:rowOff>235585</xdr:rowOff>
              </to>
            </anchor>
          </objectPr>
        </oleObject>
      </mc:Choice>
      <mc:Fallback>
        <oleObject shapeId="1026" progId="Equation.KSEE3" r:id="rId3"/>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F8" sqref="F8"/>
    </sheetView>
  </sheetViews>
  <sheetFormatPr defaultColWidth="9" defaultRowHeight="14.25" outlineLevelCol="1"/>
  <cols>
    <col min="1" max="1" width="50.75" customWidth="1"/>
    <col min="2" max="2" width="29.75" customWidth="1"/>
  </cols>
  <sheetData>
    <row r="1" spans="1:2">
      <c r="A1" s="31" t="s">
        <v>323</v>
      </c>
      <c r="B1" s="32"/>
    </row>
    <row r="2" ht="28.5" customHeight="1" spans="1:2">
      <c r="A2" s="33" t="s">
        <v>324</v>
      </c>
      <c r="B2" s="33"/>
    </row>
    <row r="3" ht="18" customHeight="1" spans="1:2">
      <c r="A3" s="34"/>
      <c r="B3" s="35" t="s">
        <v>2</v>
      </c>
    </row>
    <row r="4" ht="20.1" customHeight="1" spans="1:2">
      <c r="A4" s="36" t="s">
        <v>325</v>
      </c>
      <c r="B4" s="36" t="s">
        <v>6</v>
      </c>
    </row>
    <row r="5" ht="20.1" customHeight="1" spans="1:2">
      <c r="A5" s="36" t="s">
        <v>43</v>
      </c>
      <c r="B5" s="37">
        <f>SUM(B6:B8)</f>
        <v>17.5</v>
      </c>
    </row>
    <row r="6" ht="20.1" customHeight="1" spans="1:2">
      <c r="A6" s="37" t="s">
        <v>326</v>
      </c>
      <c r="B6" s="37">
        <v>3.5</v>
      </c>
    </row>
    <row r="7" ht="20.1" customHeight="1" spans="1:2">
      <c r="A7" s="37" t="s">
        <v>327</v>
      </c>
      <c r="B7" s="37">
        <v>1</v>
      </c>
    </row>
    <row r="8" ht="20.1" customHeight="1" spans="1:2">
      <c r="A8" s="37" t="s">
        <v>328</v>
      </c>
      <c r="B8" s="37">
        <f>SUM(B9:B10)</f>
        <v>13</v>
      </c>
    </row>
    <row r="9" ht="20.1" customHeight="1" spans="1:2">
      <c r="A9" s="38" t="s">
        <v>329</v>
      </c>
      <c r="B9" s="37">
        <v>13</v>
      </c>
    </row>
    <row r="10" ht="20.1" customHeight="1" spans="1:2">
      <c r="A10" s="38" t="s">
        <v>330</v>
      </c>
      <c r="B10" s="37">
        <v>0</v>
      </c>
    </row>
    <row r="11" ht="46.5" customHeight="1" spans="1:2">
      <c r="A11" s="39" t="s">
        <v>331</v>
      </c>
      <c r="B11" s="39"/>
    </row>
  </sheetData>
  <mergeCells count="2">
    <mergeCell ref="A2:B2"/>
    <mergeCell ref="A11:B11"/>
  </mergeCells>
  <pageMargins left="0.708333333333333" right="0.708333333333333" top="0.747916666666667" bottom="0.747916666666667" header="0.314583333333333" footer="0.314583333333333"/>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附表3-1</vt:lpstr>
      <vt:lpstr>附表3-2</vt:lpstr>
      <vt:lpstr>附表3-3</vt:lpstr>
      <vt:lpstr>附表3-4</vt:lpstr>
      <vt:lpstr>附表3-5</vt:lpstr>
      <vt:lpstr>附表3-6</vt:lpstr>
      <vt:lpstr>附表3-7</vt:lpstr>
      <vt:lpstr>附表3-8</vt:lpstr>
      <vt:lpstr>附表3-9</vt:lpstr>
      <vt:lpstr>附表3-10</vt:lpstr>
      <vt:lpstr>附表3-11</vt:lpstr>
      <vt:lpstr>附表3-12</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玛珉琉</cp:lastModifiedBy>
  <dcterms:created xsi:type="dcterms:W3CDTF">2008-01-10T09:59:00Z</dcterms:created>
  <cp:lastPrinted>2018-01-19T08:43:00Z</cp:lastPrinted>
  <dcterms:modified xsi:type="dcterms:W3CDTF">2020-03-03T08:57:02Z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