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表3-3" sheetId="1" r:id="rId1"/>
  </sheets>
  <externalReferences>
    <externalReference r:id="rId4"/>
    <externalReference r:id="rId5"/>
    <externalReference r:id="rId6"/>
  </externalReferences>
  <definedNames>
    <definedName name="_Order1" hidden="1">255</definedName>
    <definedName name="_Order2" hidden="1">255</definedName>
    <definedName name="database2">#REF!</definedName>
    <definedName name="database3">#REF!</definedName>
    <definedName name="gxxe2003">'[2]P1012001'!$A$6:$E$117</definedName>
    <definedName name="hhhh">#REF!</definedName>
    <definedName name="kkkk">#REF!</definedName>
    <definedName name="_xlnm.Print_Titles" localSheetId="0">'附表3-3'!$1:$6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'[3]C01-1'!#REF!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fullCalcOnLoad="1"/>
</workbook>
</file>

<file path=xl/sharedStrings.xml><?xml version="1.0" encoding="utf-8"?>
<sst xmlns="http://schemas.openxmlformats.org/spreadsheetml/2006/main" count="48" uniqueCount="35">
  <si>
    <t>附表3-3</t>
  </si>
  <si>
    <t>2019年度支出预算总表</t>
  </si>
  <si>
    <t>单位：万元</t>
  </si>
  <si>
    <t>单位编码</t>
  </si>
  <si>
    <t>单位名称</t>
  </si>
  <si>
    <t>科目编码</t>
  </si>
  <si>
    <t>科目名称</t>
  </si>
  <si>
    <t>合计</t>
  </si>
  <si>
    <t>人员支出</t>
  </si>
  <si>
    <t>对个人和家庭的补助支出</t>
  </si>
  <si>
    <t>公用支出</t>
  </si>
  <si>
    <t>项目支出</t>
  </si>
  <si>
    <t>资金来源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</si>
  <si>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</si>
  <si>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</si>
  <si>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</si>
  <si>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</si>
  <si>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</si>
  <si>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</si>
  <si>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054001001</t>
  </si>
  <si>
    <t>福州市马尾区广播电视事业局</t>
  </si>
  <si>
    <t>行政运行</t>
  </si>
  <si>
    <t>广播</t>
  </si>
  <si>
    <t>电视</t>
  </si>
  <si>
    <t>其他广播电视支出</t>
  </si>
  <si>
    <t>归口管理的行政单位离退休</t>
  </si>
  <si>
    <t>机关事业单位基本养老保险支出</t>
  </si>
  <si>
    <t>054001002</t>
  </si>
  <si>
    <t>福州市马尾区广播站</t>
  </si>
  <si>
    <t>事业单位离退休</t>
  </si>
  <si>
    <t>054001003</t>
  </si>
  <si>
    <t>马尾区琅岐广电站</t>
  </si>
  <si>
    <t>054001004</t>
  </si>
  <si>
    <t>马尾区亭江广电站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</si>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</sst>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3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6"/>
      <color indexed="8"/>
      <name val="方正小标宋_GBK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1"/>
      <name val="楷体"/>
      <family val="3"/>
    </font>
    <font>
      <b/>
      <sz val="11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/>
      <right/>
      <top/>
      <bottom style="thin"/>
    </border>
    <border>
      <left>
        <color indexed="63"/>
      </left>
      <right/>
      <top style="thin"/>
      <bottom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6" fillId="2" borderId="0" applyNumberFormat="0" applyBorder="0" applyAlignment="0" applyProtection="0"/>
    <xf numFmtId="0" fontId="24" fillId="3" borderId="1" applyNumberFormat="0" applyAlignment="0" applyProtection="0"/>
    <xf numFmtId="44" fontId="6" fillId="0" borderId="0" applyFont="0" applyFill="0" applyBorder="0" applyAlignment="0" applyProtection="0"/>
    <xf numFmtId="0" fontId="0" fillId="0" borderId="0">
      <alignment/>
      <protection/>
    </xf>
    <xf numFmtId="41" fontId="6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5" borderId="0" applyNumberFormat="0" applyBorder="0" applyAlignment="0" applyProtection="0"/>
    <xf numFmtId="43" fontId="6" fillId="0" borderId="0" applyFont="0" applyFill="0" applyBorder="0" applyAlignment="0" applyProtection="0"/>
    <xf numFmtId="0" fontId="17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21" fillId="0" borderId="0">
      <alignment/>
      <protection/>
    </xf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8" fillId="0" borderId="3" applyNumberFormat="0" applyFill="0" applyAlignment="0" applyProtection="0"/>
    <xf numFmtId="0" fontId="21" fillId="0" borderId="0">
      <alignment/>
      <protection/>
    </xf>
    <xf numFmtId="0" fontId="17" fillId="7" borderId="0" applyNumberFormat="0" applyBorder="0" applyAlignment="0" applyProtection="0"/>
    <xf numFmtId="0" fontId="14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8" borderId="0" applyNumberFormat="0" applyBorder="0" applyAlignment="0" applyProtection="0"/>
    <xf numFmtId="0" fontId="20" fillId="2" borderId="5" applyNumberFormat="0" applyAlignment="0" applyProtection="0"/>
    <xf numFmtId="0" fontId="16" fillId="2" borderId="1" applyNumberFormat="0" applyAlignment="0" applyProtection="0"/>
    <xf numFmtId="0" fontId="13" fillId="9" borderId="6" applyNumberFormat="0" applyAlignment="0" applyProtection="0"/>
    <xf numFmtId="0" fontId="6" fillId="10" borderId="0" applyNumberFormat="0" applyBorder="0" applyAlignment="0" applyProtection="0"/>
    <xf numFmtId="0" fontId="17" fillId="11" borderId="0" applyNumberFormat="0" applyBorder="0" applyAlignment="0" applyProtection="0"/>
    <xf numFmtId="0" fontId="22" fillId="0" borderId="7" applyNumberFormat="0" applyFill="0" applyAlignment="0" applyProtection="0"/>
    <xf numFmtId="0" fontId="30" fillId="0" borderId="0">
      <alignment/>
      <protection/>
    </xf>
    <xf numFmtId="0" fontId="5" fillId="0" borderId="8" applyNumberFormat="0" applyFill="0" applyAlignment="0" applyProtection="0"/>
    <xf numFmtId="0" fontId="27" fillId="10" borderId="0" applyNumberFormat="0" applyBorder="0" applyAlignment="0" applyProtection="0"/>
    <xf numFmtId="0" fontId="23" fillId="8" borderId="0" applyNumberFormat="0" applyBorder="0" applyAlignment="0" applyProtection="0"/>
    <xf numFmtId="0" fontId="6" fillId="12" borderId="0" applyNumberFormat="0" applyBorder="0" applyAlignment="0" applyProtection="0"/>
    <xf numFmtId="0" fontId="1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17" fillId="16" borderId="0" applyNumberFormat="0" applyBorder="0" applyAlignment="0" applyProtection="0"/>
    <xf numFmtId="0" fontId="6" fillId="7" borderId="0" applyNumberFormat="0" applyBorder="0" applyAlignment="0" applyProtection="0"/>
    <xf numFmtId="0" fontId="17" fillId="13" borderId="0" applyNumberFormat="0" applyBorder="0" applyAlignment="0" applyProtection="0"/>
    <xf numFmtId="0" fontId="29" fillId="0" borderId="0">
      <alignment/>
      <protection/>
    </xf>
    <xf numFmtId="0" fontId="17" fillId="17" borderId="0" applyNumberFormat="0" applyBorder="0" applyAlignment="0" applyProtection="0"/>
    <xf numFmtId="0" fontId="6" fillId="8" borderId="0" applyNumberFormat="0" applyBorder="0" applyAlignment="0" applyProtection="0"/>
    <xf numFmtId="0" fontId="17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49" fontId="7" fillId="0" borderId="12" xfId="73" applyNumberFormat="1" applyFont="1" applyFill="1" applyBorder="1" applyAlignment="1">
      <alignment horizontal="left" vertical="center" wrapText="1"/>
      <protection/>
    </xf>
    <xf numFmtId="0" fontId="8" fillId="0" borderId="12" xfId="0" applyNumberFormat="1" applyFont="1" applyFill="1" applyBorder="1" applyAlignment="1">
      <alignment horizontal="left" vertical="center" wrapText="1"/>
    </xf>
    <xf numFmtId="176" fontId="8" fillId="0" borderId="12" xfId="0" applyNumberFormat="1" applyFont="1" applyFill="1" applyBorder="1" applyAlignment="1">
      <alignment horizontal="right" vertical="center" wrapText="1"/>
    </xf>
    <xf numFmtId="0" fontId="8" fillId="2" borderId="12" xfId="0" applyNumberFormat="1" applyFont="1" applyFill="1" applyBorder="1" applyAlignment="1">
      <alignment horizontal="left" vertical="center" wrapText="1"/>
    </xf>
    <xf numFmtId="0" fontId="7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right" vertical="center"/>
    </xf>
    <xf numFmtId="0" fontId="5" fillId="0" borderId="12" xfId="0" applyFont="1" applyBorder="1" applyAlignment="1">
      <alignment horizontal="centerContinuous" vertical="center" wrapText="1"/>
    </xf>
    <xf numFmtId="0" fontId="10" fillId="0" borderId="9" xfId="76" applyNumberFormat="1" applyFont="1" applyFill="1" applyBorder="1" applyAlignment="1" applyProtection="1">
      <alignment horizontal="center" vertical="center" wrapText="1"/>
      <protection/>
    </xf>
    <xf numFmtId="0" fontId="10" fillId="0" borderId="11" xfId="76" applyNumberFormat="1" applyFont="1" applyFill="1" applyBorder="1" applyAlignment="1" applyProtection="1">
      <alignment horizontal="center" vertical="center" wrapText="1"/>
      <protection/>
    </xf>
    <xf numFmtId="4" fontId="8" fillId="0" borderId="12" xfId="0" applyNumberFormat="1" applyFont="1" applyFill="1" applyBorder="1" applyAlignment="1">
      <alignment horizontal="right" vertical="center" wrapText="1"/>
    </xf>
    <xf numFmtId="0" fontId="9" fillId="0" borderId="16" xfId="0" applyFont="1" applyBorder="1" applyAlignment="1">
      <alignment horizontal="left" vertical="center" wrapText="1"/>
    </xf>
    <xf numFmtId="0" fontId="7" fillId="0" borderId="12" xfId="0" applyFont="1" applyBorder="1" applyAlignment="1" quotePrefix="1">
      <alignment vertical="center"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78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常规 77" xfId="37"/>
    <cellStyle name="60% - 强调文字颜色 1" xfId="38"/>
    <cellStyle name="标题 3" xfId="39"/>
    <cellStyle name="常规_04-分类改革-预算表 2" xfId="40"/>
    <cellStyle name="常规 3 6 4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常规 10 5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常规 48 2" xfId="66"/>
    <cellStyle name="强调文字颜色 6" xfId="67"/>
    <cellStyle name="40% - 强调文字颜色 6" xfId="68"/>
    <cellStyle name="60% - 强调文字颜色 6" xfId="69"/>
    <cellStyle name="常规 48 3" xfId="70"/>
    <cellStyle name="常规 2 10" xfId="71"/>
    <cellStyle name="常规 14 2" xfId="72"/>
    <cellStyle name="常规 3_收入总表2 2" xfId="73"/>
    <cellStyle name="常规 44 2" xfId="74"/>
    <cellStyle name="常规 45 2" xfId="75"/>
    <cellStyle name="常规 50 2" xfId="76"/>
    <cellStyle name="常规 63" xfId="77"/>
    <cellStyle name="常规 64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&#24180;&#39044;&#20915;&#31639;&#20844;&#24320;&#27169;&#26495;&#23450;&#31295;(1)\&#38468;&#20214;1&#65306;&#215;&#215;&#24180;&#24230;&#39044;&#20915;&#31639;&#20844;&#24320;&#27169;&#26495;20180109A-&#23450;&#3129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附表1-1"/>
      <sheetName val="附表1-2"/>
      <sheetName val="附表1-3"/>
      <sheetName val="附表1-4"/>
      <sheetName val="附表1-5"/>
      <sheetName val="附表1-6"/>
      <sheetName val="附表1-7"/>
      <sheetName val="附表1-8"/>
      <sheetName val="附表1-9"/>
      <sheetName val="附表1-10"/>
      <sheetName val="附表1-11"/>
      <sheetName val="附表1-12"/>
      <sheetName val="附表1-13"/>
      <sheetName val="附表1-14"/>
      <sheetName val="附表1-15"/>
      <sheetName val="附表1-16"/>
      <sheetName val="附表1-17"/>
      <sheetName val="附表1-18"/>
      <sheetName val="附表1-19"/>
      <sheetName val="附表1-20"/>
      <sheetName val="附表1-21"/>
      <sheetName val="附表1-22"/>
      <sheetName val="附表1-23"/>
      <sheetName val="附表2-1"/>
      <sheetName val="附表2-2"/>
      <sheetName val="附表2-3"/>
      <sheetName val="附表2-4"/>
      <sheetName val="附表2-5"/>
      <sheetName val="附表2-6"/>
      <sheetName val="附表2-7"/>
      <sheetName val="附表2-8"/>
      <sheetName val="附表2-9"/>
      <sheetName val="附表2-10"/>
      <sheetName val="附表2-11"/>
      <sheetName val="附表2-12"/>
      <sheetName val="附表2-13"/>
      <sheetName val="附表2-14"/>
      <sheetName val="附表2-15"/>
      <sheetName val="附表2-16"/>
      <sheetName val="附表2-17"/>
      <sheetName val="附表2-18"/>
      <sheetName val="附表2-19"/>
      <sheetName val="附表2-20"/>
      <sheetName val="附表2-21"/>
      <sheetName val="附表2-22"/>
      <sheetName val="附表3-1"/>
      <sheetName val="附表3-2"/>
      <sheetName val="附表3-3"/>
      <sheetName val="附表3-4"/>
      <sheetName val="附表3-5"/>
      <sheetName val="附表3-6"/>
      <sheetName val="附表3-7"/>
      <sheetName val="附表3-8"/>
      <sheetName val="附表3-9"/>
      <sheetName val="附表3-10"/>
      <sheetName val="附表3-11"/>
      <sheetName val="附表3-12"/>
      <sheetName val="附表4-1"/>
      <sheetName val="附表4-2"/>
      <sheetName val="附表4-3"/>
      <sheetName val="附表4-4"/>
      <sheetName val="附表4-5"/>
      <sheetName val="附表4-6"/>
      <sheetName val="附表4-7"/>
      <sheetName val="附表4-8"/>
      <sheetName val="附表4-9"/>
      <sheetName val="附表4-10"/>
      <sheetName val="附表5-1"/>
      <sheetName val="附表5-2"/>
      <sheetName val="附表5-3"/>
      <sheetName val="附表5-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"/>
      <sheetName val="分县数据"/>
      <sheetName val="_x005f_x005f_x005f_x0000__x005f"/>
      <sheetName val="总表"/>
      <sheetName val="01北京市"/>
      <sheetName val="参数表"/>
      <sheetName val="经费权重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"/>
      <sheetName val="_x0000__x0000__x0000__x0000__x0"/>
      <sheetName val="_x0000__x0000__x005"/>
      <sheetName val="_x005f_x0000__x005f_x0000__x005"/>
      <sheetName val="_x005f_x005f_x005f_x0000__x005f"/>
      <sheetName val="_x005f_x005f_x005f_x005f_x005f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SheetLayoutView="100" workbookViewId="0" topLeftCell="B1">
      <selection activeCell="D9" sqref="D9"/>
    </sheetView>
  </sheetViews>
  <sheetFormatPr defaultColWidth="9.00390625" defaultRowHeight="14.25"/>
  <cols>
    <col min="1" max="1" width="9.00390625" style="2" customWidth="1"/>
    <col min="2" max="2" width="20.375" style="2" bestFit="1" customWidth="1"/>
    <col min="3" max="3" width="9.125" style="2" customWidth="1"/>
    <col min="4" max="4" width="29.625" style="2" bestFit="1" customWidth="1"/>
    <col min="5" max="5" width="8.50390625" style="2" bestFit="1" customWidth="1"/>
    <col min="6" max="6" width="9.75390625" style="2" bestFit="1" customWidth="1"/>
    <col min="7" max="9" width="7.50390625" style="2" customWidth="1"/>
    <col min="10" max="14" width="9.625" style="2" customWidth="1"/>
    <col min="15" max="15" width="9.125" style="2" customWidth="1"/>
    <col min="16" max="16384" width="9.00390625" style="2" customWidth="1"/>
  </cols>
  <sheetData>
    <row r="1" spans="1:15" ht="25.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/>
      <c r="N1"/>
      <c r="O1"/>
    </row>
    <row r="2" spans="1:15" ht="2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4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20" t="s">
        <v>2</v>
      </c>
      <c r="O3" s="20"/>
    </row>
    <row r="4" spans="1:15" s="1" customFormat="1" ht="13.5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21" t="s">
        <v>12</v>
      </c>
      <c r="K4" s="21"/>
      <c r="L4" s="21"/>
      <c r="M4" s="21"/>
      <c r="N4" s="21"/>
      <c r="O4" s="21"/>
    </row>
    <row r="5" spans="1:15" s="1" customFormat="1" ht="42.75" customHeight="1">
      <c r="A5" s="8"/>
      <c r="B5" s="8"/>
      <c r="C5" s="8"/>
      <c r="D5" s="8"/>
      <c r="E5" s="8"/>
      <c r="F5" s="8"/>
      <c r="G5" s="8"/>
      <c r="H5" s="8"/>
      <c r="I5" s="8"/>
      <c r="J5" s="7" t="s">
        <v>7</v>
      </c>
      <c r="K5" s="7" t="s">
        <v>13</v>
      </c>
      <c r="L5" s="7" t="s">
        <v>14</v>
      </c>
      <c r="M5" s="7" t="s">
        <v>15</v>
      </c>
      <c r="N5" s="22" t="s">
        <v>16</v>
      </c>
      <c r="O5" s="7" t="s">
        <v>17</v>
      </c>
    </row>
    <row r="6" spans="1:15" s="1" customFormat="1" ht="13.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23"/>
      <c r="O6" s="9"/>
    </row>
    <row r="7" spans="1:15" s="1" customFormat="1" ht="19.5" customHeight="1">
      <c r="A7" s="10" t="s">
        <v>18</v>
      </c>
      <c r="B7" s="10" t="s">
        <v>18</v>
      </c>
      <c r="C7" s="10" t="s">
        <v>18</v>
      </c>
      <c r="D7" s="10" t="s">
        <v>18</v>
      </c>
      <c r="E7" s="10">
        <v>1</v>
      </c>
      <c r="F7" s="10">
        <v>2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  <c r="L7" s="10">
        <v>8</v>
      </c>
      <c r="M7" s="10">
        <v>9</v>
      </c>
      <c r="N7" s="10">
        <v>10</v>
      </c>
      <c r="O7" s="10">
        <v>11</v>
      </c>
    </row>
    <row r="8" spans="1:15" s="1" customFormat="1" ht="15" customHeight="1">
      <c r="A8" s="11" t="s">
        <v>19</v>
      </c>
      <c r="B8" s="11" t="s">
        <v>20</v>
      </c>
      <c r="C8" s="12">
        <v>2070801</v>
      </c>
      <c r="D8" s="12" t="s">
        <v>21</v>
      </c>
      <c r="E8" s="13">
        <f aca="true" t="shared" si="0" ref="E8:E22">SUM(F8:I8)</f>
        <v>158.45</v>
      </c>
      <c r="F8" s="13">
        <f>107.72+3.99</f>
        <v>111.71</v>
      </c>
      <c r="G8" s="13">
        <v>9.42</v>
      </c>
      <c r="H8" s="13">
        <v>37.32</v>
      </c>
      <c r="I8" s="13"/>
      <c r="J8" s="13">
        <v>158.45</v>
      </c>
      <c r="K8" s="24">
        <v>158.45</v>
      </c>
      <c r="L8" s="24"/>
      <c r="M8" s="24"/>
      <c r="N8" s="24"/>
      <c r="O8" s="24"/>
    </row>
    <row r="9" spans="1:15" s="1" customFormat="1" ht="15" customHeight="1">
      <c r="A9" s="11"/>
      <c r="B9" s="11"/>
      <c r="C9" s="12">
        <v>2070804</v>
      </c>
      <c r="D9" s="14" t="s">
        <v>22</v>
      </c>
      <c r="E9" s="13">
        <f t="shared" si="0"/>
        <v>30</v>
      </c>
      <c r="F9" s="13"/>
      <c r="G9" s="13"/>
      <c r="H9" s="13"/>
      <c r="I9" s="13">
        <v>30</v>
      </c>
      <c r="J9" s="13">
        <v>30</v>
      </c>
      <c r="K9" s="13">
        <v>30</v>
      </c>
      <c r="L9" s="24"/>
      <c r="M9" s="24"/>
      <c r="N9" s="24"/>
      <c r="O9" s="24"/>
    </row>
    <row r="10" spans="1:15" ht="15" customHeight="1">
      <c r="A10" s="11"/>
      <c r="B10" s="11"/>
      <c r="C10" s="12">
        <v>2070805</v>
      </c>
      <c r="D10" s="14" t="s">
        <v>23</v>
      </c>
      <c r="E10" s="13">
        <f t="shared" si="0"/>
        <v>20</v>
      </c>
      <c r="F10" s="13"/>
      <c r="G10" s="13"/>
      <c r="H10" s="13"/>
      <c r="I10" s="13">
        <v>20</v>
      </c>
      <c r="J10" s="13">
        <v>20</v>
      </c>
      <c r="K10" s="13">
        <v>20</v>
      </c>
      <c r="L10" s="24"/>
      <c r="M10" s="24"/>
      <c r="N10" s="24"/>
      <c r="O10" s="24"/>
    </row>
    <row r="11" spans="1:15" ht="15" customHeight="1">
      <c r="A11" s="11"/>
      <c r="B11" s="11"/>
      <c r="C11" s="12">
        <v>2070899</v>
      </c>
      <c r="D11" s="14" t="s">
        <v>24</v>
      </c>
      <c r="E11" s="13">
        <f t="shared" si="0"/>
        <v>30</v>
      </c>
      <c r="F11" s="13"/>
      <c r="G11" s="13"/>
      <c r="H11" s="13"/>
      <c r="I11" s="13">
        <v>30</v>
      </c>
      <c r="J11" s="13">
        <v>30</v>
      </c>
      <c r="K11" s="24">
        <v>30</v>
      </c>
      <c r="L11" s="24"/>
      <c r="M11" s="24"/>
      <c r="N11" s="24"/>
      <c r="O11" s="24"/>
    </row>
    <row r="12" spans="1:15" ht="15" customHeight="1">
      <c r="A12" s="11"/>
      <c r="B12" s="11"/>
      <c r="C12" s="12">
        <v>2080501</v>
      </c>
      <c r="D12" s="14" t="s">
        <v>25</v>
      </c>
      <c r="E12" s="13">
        <f t="shared" si="0"/>
        <v>0.7</v>
      </c>
      <c r="F12" s="13">
        <v>0.7</v>
      </c>
      <c r="G12" s="13"/>
      <c r="H12" s="13"/>
      <c r="I12" s="13"/>
      <c r="J12" s="13">
        <v>0.7</v>
      </c>
      <c r="K12" s="24">
        <v>0.7</v>
      </c>
      <c r="L12" s="24"/>
      <c r="M12" s="24"/>
      <c r="N12" s="24"/>
      <c r="O12" s="24"/>
    </row>
    <row r="13" spans="1:15" ht="15" customHeight="1">
      <c r="A13" s="11"/>
      <c r="B13" s="11"/>
      <c r="C13" s="12">
        <v>2080505</v>
      </c>
      <c r="D13" s="14" t="s">
        <v>26</v>
      </c>
      <c r="E13" s="13">
        <f t="shared" si="0"/>
        <v>11.15</v>
      </c>
      <c r="F13" s="13">
        <v>11.15</v>
      </c>
      <c r="G13" s="13"/>
      <c r="H13" s="13"/>
      <c r="I13" s="13"/>
      <c r="J13" s="13">
        <v>11.15</v>
      </c>
      <c r="K13" s="24">
        <v>11.15</v>
      </c>
      <c r="L13" s="24"/>
      <c r="M13" s="24"/>
      <c r="N13" s="24"/>
      <c r="O13" s="24"/>
    </row>
    <row r="14" spans="1:15" ht="15" customHeight="1">
      <c r="A14" s="11" t="s">
        <v>27</v>
      </c>
      <c r="B14" s="11" t="s">
        <v>28</v>
      </c>
      <c r="C14" s="12">
        <v>2070805</v>
      </c>
      <c r="D14" s="14" t="s">
        <v>23</v>
      </c>
      <c r="E14" s="13">
        <f t="shared" si="0"/>
        <v>505.66999999999996</v>
      </c>
      <c r="F14" s="13">
        <f>188.24+87.43</f>
        <v>275.67</v>
      </c>
      <c r="G14" s="13">
        <v>19.09</v>
      </c>
      <c r="H14" s="13">
        <v>20.32</v>
      </c>
      <c r="I14" s="13">
        <v>190.59</v>
      </c>
      <c r="J14" s="13">
        <v>505.67</v>
      </c>
      <c r="K14" s="24">
        <v>505.67</v>
      </c>
      <c r="L14" s="24"/>
      <c r="M14" s="24"/>
      <c r="N14" s="24"/>
      <c r="O14" s="24"/>
    </row>
    <row r="15" spans="1:15" ht="15" customHeight="1">
      <c r="A15" s="11"/>
      <c r="B15" s="11"/>
      <c r="C15" s="12">
        <v>2080502</v>
      </c>
      <c r="D15" s="14" t="s">
        <v>29</v>
      </c>
      <c r="E15" s="13">
        <f t="shared" si="0"/>
        <v>9.35</v>
      </c>
      <c r="F15" s="13">
        <v>9.35</v>
      </c>
      <c r="G15" s="13"/>
      <c r="H15" s="13"/>
      <c r="I15" s="13"/>
      <c r="J15" s="13">
        <v>9.35</v>
      </c>
      <c r="K15" s="24">
        <v>9.35</v>
      </c>
      <c r="L15" s="24"/>
      <c r="M15" s="24"/>
      <c r="N15" s="24"/>
      <c r="O15" s="24"/>
    </row>
    <row r="16" spans="1:15" ht="15" customHeight="1">
      <c r="A16" s="11"/>
      <c r="B16" s="11"/>
      <c r="C16" s="12">
        <v>2080505</v>
      </c>
      <c r="D16" s="14" t="s">
        <v>26</v>
      </c>
      <c r="E16" s="13">
        <f t="shared" si="0"/>
        <v>20.21</v>
      </c>
      <c r="F16" s="13">
        <v>20.21</v>
      </c>
      <c r="G16" s="13"/>
      <c r="H16" s="13"/>
      <c r="I16" s="13"/>
      <c r="J16" s="13">
        <v>20.21</v>
      </c>
      <c r="K16" s="24">
        <v>20.21</v>
      </c>
      <c r="L16" s="24"/>
      <c r="M16" s="24"/>
      <c r="N16" s="24"/>
      <c r="O16" s="24"/>
    </row>
    <row r="17" spans="1:15" ht="15" customHeight="1">
      <c r="A17" s="26" t="s">
        <v>30</v>
      </c>
      <c r="B17" s="15" t="s">
        <v>31</v>
      </c>
      <c r="C17" s="12">
        <v>2070805</v>
      </c>
      <c r="D17" s="14" t="s">
        <v>23</v>
      </c>
      <c r="E17" s="13">
        <f t="shared" si="0"/>
        <v>18.78</v>
      </c>
      <c r="F17" s="15">
        <f>12.19+4.53</f>
        <v>16.72</v>
      </c>
      <c r="G17" s="15">
        <v>0.94</v>
      </c>
      <c r="H17" s="15">
        <v>1.12</v>
      </c>
      <c r="I17" s="15"/>
      <c r="J17" s="13">
        <v>18.78</v>
      </c>
      <c r="K17" s="15">
        <v>18.78</v>
      </c>
      <c r="L17" s="15"/>
      <c r="M17" s="15"/>
      <c r="N17" s="15"/>
      <c r="O17" s="15"/>
    </row>
    <row r="18" spans="1:15" ht="15" customHeight="1">
      <c r="A18" s="15"/>
      <c r="B18" s="15"/>
      <c r="C18" s="12">
        <v>2080502</v>
      </c>
      <c r="D18" s="14" t="s">
        <v>29</v>
      </c>
      <c r="E18" s="13">
        <f t="shared" si="0"/>
        <v>1.65</v>
      </c>
      <c r="F18" s="15">
        <v>1.65</v>
      </c>
      <c r="G18" s="15"/>
      <c r="H18" s="15"/>
      <c r="I18" s="15"/>
      <c r="J18" s="13">
        <v>1.65</v>
      </c>
      <c r="K18" s="15">
        <v>1.65</v>
      </c>
      <c r="L18" s="15"/>
      <c r="M18" s="15"/>
      <c r="N18" s="15"/>
      <c r="O18" s="15"/>
    </row>
    <row r="19" spans="1:15" ht="15" customHeight="1">
      <c r="A19" s="16"/>
      <c r="B19" s="16"/>
      <c r="C19" s="12">
        <v>2080505</v>
      </c>
      <c r="D19" s="14" t="s">
        <v>26</v>
      </c>
      <c r="E19" s="13">
        <f t="shared" si="0"/>
        <v>0.1</v>
      </c>
      <c r="F19" s="15">
        <v>0.1</v>
      </c>
      <c r="G19" s="15"/>
      <c r="H19" s="15"/>
      <c r="I19" s="15"/>
      <c r="J19" s="13">
        <v>0.1</v>
      </c>
      <c r="K19" s="15">
        <v>0.1</v>
      </c>
      <c r="L19" s="15"/>
      <c r="M19" s="15"/>
      <c r="N19" s="15"/>
      <c r="O19" s="15"/>
    </row>
    <row r="20" spans="1:15" ht="15" customHeight="1">
      <c r="A20" s="26" t="s">
        <v>32</v>
      </c>
      <c r="B20" s="15" t="s">
        <v>33</v>
      </c>
      <c r="C20" s="12">
        <v>2070805</v>
      </c>
      <c r="D20" s="14" t="s">
        <v>23</v>
      </c>
      <c r="E20" s="13">
        <f t="shared" si="0"/>
        <v>18.95</v>
      </c>
      <c r="F20" s="15">
        <f>12.01+4.79</f>
        <v>16.8</v>
      </c>
      <c r="G20" s="15">
        <v>1.02</v>
      </c>
      <c r="H20" s="15">
        <v>1.13</v>
      </c>
      <c r="I20" s="15"/>
      <c r="J20" s="13">
        <v>18.95</v>
      </c>
      <c r="K20" s="15">
        <v>18.95</v>
      </c>
      <c r="L20" s="15"/>
      <c r="M20" s="15"/>
      <c r="N20" s="15"/>
      <c r="O20" s="15"/>
    </row>
    <row r="21" spans="1:15" ht="15" customHeight="1">
      <c r="A21" s="15"/>
      <c r="B21" s="15"/>
      <c r="C21" s="12">
        <v>2080502</v>
      </c>
      <c r="D21" s="14" t="s">
        <v>29</v>
      </c>
      <c r="E21" s="13">
        <f t="shared" si="0"/>
        <v>2.2</v>
      </c>
      <c r="F21" s="15">
        <v>2.2</v>
      </c>
      <c r="G21" s="15"/>
      <c r="H21" s="15"/>
      <c r="I21" s="15"/>
      <c r="J21" s="15">
        <v>2.2</v>
      </c>
      <c r="K21" s="15">
        <v>2.2</v>
      </c>
      <c r="L21" s="15"/>
      <c r="M21" s="15"/>
      <c r="N21" s="15"/>
      <c r="O21" s="15"/>
    </row>
    <row r="22" spans="1:15" ht="15" customHeight="1">
      <c r="A22" s="15"/>
      <c r="B22" s="15"/>
      <c r="C22" s="12">
        <v>2080505</v>
      </c>
      <c r="D22" s="14" t="s">
        <v>26</v>
      </c>
      <c r="E22" s="13">
        <f t="shared" si="0"/>
        <v>1.27</v>
      </c>
      <c r="F22" s="15">
        <v>1.27</v>
      </c>
      <c r="G22" s="15"/>
      <c r="H22" s="15"/>
      <c r="I22" s="15"/>
      <c r="J22" s="15">
        <v>1.27</v>
      </c>
      <c r="K22" s="15">
        <v>1.27</v>
      </c>
      <c r="L22" s="15"/>
      <c r="M22" s="15"/>
      <c r="N22" s="15"/>
      <c r="O22" s="15"/>
    </row>
    <row r="23" spans="1:15" ht="15" customHeight="1">
      <c r="A23" s="15"/>
      <c r="B23" s="15"/>
      <c r="C23" s="15"/>
      <c r="D23" s="17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14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14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14.25">
      <c r="A26" s="15"/>
      <c r="B26" s="15" t="s">
        <v>7</v>
      </c>
      <c r="C26" s="15"/>
      <c r="D26" s="15"/>
      <c r="E26" s="15">
        <f aca="true" t="shared" si="1" ref="E26:K26">SUM(E8:E25)</f>
        <v>828.48</v>
      </c>
      <c r="F26" s="15">
        <f t="shared" si="1"/>
        <v>467.53</v>
      </c>
      <c r="G26" s="15">
        <f t="shared" si="1"/>
        <v>30.47</v>
      </c>
      <c r="H26" s="15">
        <f t="shared" si="1"/>
        <v>59.89</v>
      </c>
      <c r="I26" s="15">
        <f t="shared" si="1"/>
        <v>270.59000000000003</v>
      </c>
      <c r="J26" s="15">
        <v>828.48</v>
      </c>
      <c r="K26" s="15">
        <v>828.48</v>
      </c>
      <c r="L26" s="15"/>
      <c r="M26" s="15"/>
      <c r="N26" s="15"/>
      <c r="O26" s="15"/>
    </row>
    <row r="27" spans="1:15" ht="44.25" customHeight="1">
      <c r="A27" s="18" t="s">
        <v>34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5"/>
    </row>
  </sheetData>
  <sheetProtection/>
  <mergeCells count="18">
    <mergeCell ref="A2:O2"/>
    <mergeCell ref="N3:O3"/>
    <mergeCell ref="A27:O27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</mergeCells>
  <printOptions/>
  <pageMargins left="0.71" right="0.71" top="0.75" bottom="0.75" header="0.31" footer="0.31"/>
  <pageSetup fitToHeight="0" fitToWidth="1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_1420441125</cp:lastModifiedBy>
  <dcterms:created xsi:type="dcterms:W3CDTF">2018-02-01T07:35:41Z</dcterms:created>
  <dcterms:modified xsi:type="dcterms:W3CDTF">2019-05-17T02:45:54Z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