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 name="附表3-10" sheetId="10" r:id="rId10"/>
    <sheet name="附表3-11" sheetId="11" r:id="rId11"/>
    <sheet name="附表3-12" sheetId="12" r:id="rId12"/>
  </sheets>
  <externalReferences>
    <externalReference r:id="rId15"/>
    <externalReference r:id="rId16"/>
    <externalReference r:id="rId17"/>
  </externalReferences>
  <definedNames>
    <definedName name="_Order1" hidden="1">255</definedName>
    <definedName name="_Order2" hidden="1">255</definedName>
    <definedName name="database2">#REF!</definedName>
    <definedName name="database3">#REF!</definedName>
    <definedName name="gxxe2003">'[2]P1012001'!$A$6:$E$117</definedName>
    <definedName name="hhhh">#REF!</definedName>
    <definedName name="kkkk">#REF!</definedName>
    <definedName name="_xlnm.Print_Area" localSheetId="6">'附表3-7'!$A$1:$C$15</definedName>
    <definedName name="_xlnm.Print_Titles" localSheetId="0">'附表3-1'!$2:$6</definedName>
    <definedName name="_xlnm.Print_Titles" localSheetId="9">'附表3-10'!$1:$5</definedName>
    <definedName name="_xlnm.Print_Titles" localSheetId="1">'附表3-2'!$1:$5</definedName>
    <definedName name="_xlnm.Print_Titles" localSheetId="2">'附表3-3'!$1:$6</definedName>
    <definedName name="_xlnm.Print_Titles" localSheetId="3">'附表3-4'!$1:$5</definedName>
    <definedName name="_xlnm.Print_Titles" localSheetId="5">'附表3-6'!$1:$5</definedName>
    <definedName name="_xlnm.Print_Titles" localSheetId="7">'附表3-8'!$1:$4</definedName>
    <definedName name="_xlnm.Print_Titles" localSheetId="8">'附表3-9'!$1:$4</definedName>
    <definedName name="_xlnm.Print_Titles">#N/A</definedName>
    <definedName name="UU">#REF!</definedName>
    <definedName name="YY">#REF!</definedName>
    <definedName name="地区名称">#REF!</definedName>
    <definedName name="福州">#REF!</definedName>
    <definedName name="汇率">#REF!</definedName>
    <definedName name="全额差额比例">'[3]C01-1'!#REF!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fullCalcOnLoad="1" iterate="1" iterateCount="100" iterateDelta="0.001"/>
</workbook>
</file>

<file path=xl/sharedStrings.xml><?xml version="1.0" encoding="utf-8"?>
<sst xmlns="http://schemas.openxmlformats.org/spreadsheetml/2006/main" count="2258" uniqueCount="703">
  <si>
    <t>附表3-1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</si>
  <si>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</si>
  <si>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</si>
  <si>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</si>
  <si>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</si>
  <si>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</si>
  <si>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</si>
  <si>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</si>
  <si>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</si>
  <si>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</si>
  <si>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</si>
  <si>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</si>
  <si>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</si>
  <si>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</si>
  <si>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</si>
  <si>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</si>
  <si>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</si>
  <si>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</si>
  <si>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</si>
  <si>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</si>
  <si>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</si>
  <si>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</si>
  <si>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</si>
  <si>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</si>
  <si>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</si>
  <si>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</si>
  <si>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</si>
  <si>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</si>
  <si>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</si>
  <si>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</si>
  <si>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</si>
  <si>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</si>
  <si>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r>
      <t>0</t>
    </r>
    <r>
      <rPr>
        <sz val="10"/>
        <rFont val="宋体"/>
        <family val="0"/>
      </rPr>
      <t>63001001001</t>
    </r>
  </si>
  <si>
    <t>福州市马尾区农林水局</t>
  </si>
  <si>
    <t>063001001002</t>
  </si>
  <si>
    <t>福州市马尾区农村经营管理站</t>
  </si>
  <si>
    <t>063001001003</t>
  </si>
  <si>
    <t>福州市马尾区农业机械管理站</t>
  </si>
  <si>
    <t>063001001004</t>
  </si>
  <si>
    <t>福州市马尾区动物卫生监督所</t>
  </si>
  <si>
    <t>063001001005</t>
  </si>
  <si>
    <t>福州市马尾区农业林业执法大队</t>
  </si>
  <si>
    <t>063001001006</t>
  </si>
  <si>
    <t>福州市马尾区海洋与渔业执法大队</t>
  </si>
  <si>
    <t>063001001007</t>
  </si>
  <si>
    <t>福州市马尾区农业区划委员会办公室</t>
  </si>
  <si>
    <t>063001002001</t>
  </si>
  <si>
    <t>福州市马尾区农业技术推广站</t>
  </si>
  <si>
    <t>063001002002</t>
  </si>
  <si>
    <t>福州市马尾区海洋与渔业技术中心</t>
  </si>
  <si>
    <t>063001002003</t>
  </si>
  <si>
    <t>福州市马尾区畜牧站</t>
  </si>
  <si>
    <t>063001002004</t>
  </si>
  <si>
    <t>福州市马尾区海洋与渔业执法大队罗星中队</t>
  </si>
  <si>
    <t>063001002005</t>
  </si>
  <si>
    <t>福州市马尾区海洋与渔业执法大队琅岐中队</t>
  </si>
  <si>
    <t>063001002006</t>
  </si>
  <si>
    <t>福州市马尾区马尾镇畜牧兽医站</t>
  </si>
  <si>
    <t>063001002007</t>
  </si>
  <si>
    <t>福州市马尾区琅岐镇畜牧兽医站</t>
  </si>
  <si>
    <t>063001002008</t>
  </si>
  <si>
    <t>福州市马尾区亭江镇畜牧兽医站</t>
  </si>
  <si>
    <t>063001003001</t>
  </si>
  <si>
    <t>福州市马尾区森林资源管理站</t>
  </si>
  <si>
    <t>063001003003</t>
  </si>
  <si>
    <t>福州市马尾区森林病虫害防治检疫站</t>
  </si>
  <si>
    <t>063001003004</t>
  </si>
  <si>
    <t>福州市马尾区森林防火指挥部办公室</t>
  </si>
  <si>
    <t>063001003005</t>
  </si>
  <si>
    <t>福州市马尾区罗星街道林业工作站</t>
  </si>
  <si>
    <t>063001003006</t>
  </si>
  <si>
    <t>福州市马尾区马尾镇林业工作站</t>
  </si>
  <si>
    <t>063001003007</t>
  </si>
  <si>
    <t>福州市马尾区亭江镇林业工作站</t>
  </si>
  <si>
    <t>063001003008</t>
  </si>
  <si>
    <t>福州市马尾区琅岐镇林业工作站</t>
  </si>
  <si>
    <t>063001004001</t>
  </si>
  <si>
    <t>福州市马尾区水土保持委员会办公室</t>
  </si>
  <si>
    <t>063001004002</t>
  </si>
  <si>
    <t>福州市马尾区水政监察大队</t>
  </si>
  <si>
    <t>063001005001</t>
  </si>
  <si>
    <t>福州市马尾区水土保持监督站</t>
  </si>
  <si>
    <t>063001005002</t>
  </si>
  <si>
    <t>福州市马尾区水利管理站</t>
  </si>
  <si>
    <t>063001005003</t>
  </si>
  <si>
    <t>马尾区防汛抗旱指挥部</t>
  </si>
  <si>
    <r>
      <t>0</t>
    </r>
    <r>
      <rPr>
        <sz val="10"/>
        <rFont val="宋体"/>
        <family val="0"/>
      </rPr>
      <t>63002</t>
    </r>
  </si>
  <si>
    <t>福州市马尾区公安局森林分局</t>
  </si>
  <si>
    <r>
      <t>0</t>
    </r>
    <r>
      <rPr>
        <sz val="10"/>
        <rFont val="宋体"/>
        <family val="0"/>
      </rPr>
      <t>63003</t>
    </r>
  </si>
  <si>
    <t>福州市马尾快安水利工作站</t>
  </si>
  <si>
    <r>
      <t>0</t>
    </r>
    <r>
      <rPr>
        <sz val="10"/>
        <rFont val="宋体"/>
        <family val="0"/>
      </rPr>
      <t>63004</t>
    </r>
  </si>
  <si>
    <t>福州市马尾区琅岐海堤管理所</t>
  </si>
  <si>
    <r>
      <t>0</t>
    </r>
    <r>
      <rPr>
        <sz val="10"/>
        <rFont val="宋体"/>
        <family val="0"/>
      </rPr>
      <t>63005</t>
    </r>
  </si>
  <si>
    <t>福州市气象局马尾气象分局</t>
  </si>
  <si>
    <t>附表3-3</t>
  </si>
  <si>
    <t>2019年度支出预算总表</t>
  </si>
  <si>
    <t>科目编码</t>
  </si>
  <si>
    <t>科目名称</t>
  </si>
  <si>
    <t>合计</t>
  </si>
  <si>
    <t>人员支出</t>
  </si>
  <si>
    <t>对个人和家庭的补助支出</t>
  </si>
  <si>
    <t>公用支出</t>
  </si>
  <si>
    <t>项目支出</t>
  </si>
  <si>
    <t>063001001001</t>
  </si>
  <si>
    <t>2130101</t>
  </si>
  <si>
    <t>行政运行（农业）</t>
  </si>
  <si>
    <t>2130104</t>
  </si>
  <si>
    <t>事业运行（农业）</t>
  </si>
  <si>
    <t>2130204</t>
  </si>
  <si>
    <t>林业事业机构</t>
  </si>
  <si>
    <t>2130301</t>
  </si>
  <si>
    <t>行政运行（水利）</t>
  </si>
  <si>
    <t>2130304</t>
  </si>
  <si>
    <t>水利行业业务管理</t>
  </si>
  <si>
    <t>063002</t>
  </si>
  <si>
    <t>2130201</t>
  </si>
  <si>
    <t>行政运行（林业）</t>
  </si>
  <si>
    <t>063003</t>
  </si>
  <si>
    <t>2130306</t>
  </si>
  <si>
    <t>水利工程运行与维护</t>
  </si>
  <si>
    <t>063004</t>
  </si>
  <si>
    <t>2080505</t>
  </si>
  <si>
    <t>机关事业单位养老保险缴费支出</t>
  </si>
  <si>
    <t>2130305</t>
  </si>
  <si>
    <t>水利工程建设（水利）</t>
  </si>
  <si>
    <t>2080501</t>
  </si>
  <si>
    <t>归口管理的行政单位离退休</t>
  </si>
  <si>
    <t>事业机构</t>
  </si>
  <si>
    <t>2110302</t>
  </si>
  <si>
    <t>水体</t>
  </si>
  <si>
    <t>2120803</t>
  </si>
  <si>
    <t>城市建设支出</t>
  </si>
  <si>
    <t>2130102</t>
  </si>
  <si>
    <t>一般行政管理事务（农业）</t>
  </si>
  <si>
    <t>2130106</t>
  </si>
  <si>
    <t>科技转化与推广服务</t>
  </si>
  <si>
    <t>2130108</t>
  </si>
  <si>
    <t>病虫害控制</t>
  </si>
  <si>
    <t>2130109</t>
  </si>
  <si>
    <t>农产品质量安全</t>
  </si>
  <si>
    <t>2130110</t>
  </si>
  <si>
    <t>执法监管</t>
  </si>
  <si>
    <t>2130111</t>
  </si>
  <si>
    <t>统计监测与信息服务</t>
  </si>
  <si>
    <t>2130112</t>
  </si>
  <si>
    <t>农业行业业务管理</t>
  </si>
  <si>
    <t>2130120</t>
  </si>
  <si>
    <t>稳定农民收入补贴</t>
  </si>
  <si>
    <t>2130122</t>
  </si>
  <si>
    <t>农业生产支持补贴</t>
  </si>
  <si>
    <t>2130124</t>
  </si>
  <si>
    <t>农业组织化与产业化经营</t>
  </si>
  <si>
    <t>2130135</t>
  </si>
  <si>
    <t>农业资源保护修复与利用</t>
  </si>
  <si>
    <t>2130199</t>
  </si>
  <si>
    <t>其他农业支出</t>
  </si>
  <si>
    <t>2130205</t>
  </si>
  <si>
    <t>森林培育（林业）</t>
  </si>
  <si>
    <t>2130209</t>
  </si>
  <si>
    <t>森林生态效益补偿</t>
  </si>
  <si>
    <t>2130212</t>
  </si>
  <si>
    <t>湿地保护</t>
  </si>
  <si>
    <t>2130213</t>
  </si>
  <si>
    <t>执法与监督</t>
  </si>
  <si>
    <t>2130223</t>
  </si>
  <si>
    <t>信息管理（林业）</t>
  </si>
  <si>
    <t>2130232</t>
  </si>
  <si>
    <t>成品油价格改革对林业的补贴</t>
  </si>
  <si>
    <t>2130234</t>
  </si>
  <si>
    <t>防灾减灾</t>
  </si>
  <si>
    <t>2130299</t>
  </si>
  <si>
    <t>其他林业和草原支出</t>
  </si>
  <si>
    <t>2130310</t>
  </si>
  <si>
    <t>水土保持（水利）</t>
  </si>
  <si>
    <t>2130314</t>
  </si>
  <si>
    <t>防汛</t>
  </si>
  <si>
    <t>2130319</t>
  </si>
  <si>
    <t>江河湖库水系综合整治</t>
  </si>
  <si>
    <t>2130399</t>
  </si>
  <si>
    <t>其他水利支出</t>
  </si>
  <si>
    <t>21999</t>
  </si>
  <si>
    <t>其他支出（援助其他地区支出）</t>
  </si>
  <si>
    <t>2300224</t>
  </si>
  <si>
    <t>农村综合改革转移支付支出</t>
  </si>
  <si>
    <t>23013</t>
  </si>
  <si>
    <t>援助其他地区支出（转移性支出）</t>
  </si>
  <si>
    <t>2130202</t>
  </si>
  <si>
    <t>一般行政管理事务（林业）</t>
  </si>
  <si>
    <t>2200599</t>
  </si>
  <si>
    <t>其他气象事务支出</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</si>
  <si>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</si>
  <si>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</si>
  <si>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2019年度财政拨款收支预算总表</t>
  </si>
  <si>
    <t xml:space="preserve">    人员支出</t>
  </si>
  <si>
    <t xml:space="preserve">    对个人和家庭补助支出</t>
  </si>
  <si>
    <t xml:space="preserve">    公用支出</t>
  </si>
  <si>
    <t>附表3-5</t>
  </si>
  <si>
    <t>2019年度一般公共预算拨款支出预算表</t>
  </si>
  <si>
    <t>其中：</t>
  </si>
  <si>
    <t>基本支出</t>
  </si>
  <si>
    <t xml:space="preserve">  福州市马尾区农林水局</t>
  </si>
  <si>
    <t xml:space="preserve">    归口管理的行政单位离退休</t>
  </si>
  <si>
    <t xml:space="preserve">    机关事业单位基本养老保险缴费支出</t>
  </si>
  <si>
    <t xml:space="preserve">    水体</t>
  </si>
  <si>
    <t xml:space="preserve">    行政运行（农业）</t>
  </si>
  <si>
    <t xml:space="preserve">    一般行政管理事务（农业）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</si>
  <si>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</si>
  <si>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</si>
  <si>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</si>
  <si>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</si>
  <si>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</si>
  <si>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</si>
  <si>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稳定农民收入补贴</t>
  </si>
  <si>
    <t xml:space="preserve">    农业生产支持补贴</t>
  </si>
  <si>
    <t xml:space="preserve">    农业组织化与产业化经营</t>
  </si>
  <si>
    <t xml:space="preserve">    农业资源保护修复与利用</t>
  </si>
  <si>
    <t xml:space="preserve">    其他农业支出</t>
  </si>
  <si>
    <t xml:space="preserve">    森林培育（林业）</t>
  </si>
  <si>
    <t xml:space="preserve">    湿地保护</t>
  </si>
  <si>
    <t xml:space="preserve">    执法与监督</t>
  </si>
  <si>
    <t xml:space="preserve">    信息管理（林业）</t>
  </si>
  <si>
    <t xml:space="preserve">    成品油价格改革对林业的补贴</t>
  </si>
  <si>
    <t xml:space="preserve">    防灾减灾</t>
  </si>
  <si>
    <t xml:space="preserve">    其他林业和草原支出</t>
  </si>
  <si>
    <t xml:space="preserve">    水利工程建设（水利）</t>
  </si>
  <si>
    <t xml:space="preserve">    水利工程运行与维护</t>
  </si>
  <si>
    <t xml:space="preserve">    水土保持（水利）</t>
  </si>
  <si>
    <t xml:space="preserve">    防汛</t>
  </si>
  <si>
    <t xml:space="preserve">    江河湖库水系综合整治</t>
  </si>
  <si>
    <t xml:space="preserve">    其他水利支出</t>
  </si>
  <si>
    <t xml:space="preserve">    其他支出（援助其他地区支出）</t>
  </si>
  <si>
    <t xml:space="preserve">    农村综合改革转移支付支出</t>
  </si>
  <si>
    <t xml:space="preserve">    援助其他地区支出（转移性支出）</t>
  </si>
  <si>
    <t xml:space="preserve">  福州市马尾区农村经营管理站</t>
  </si>
  <si>
    <t xml:space="preserve">  福州市马尾区农业机械管理站</t>
  </si>
  <si>
    <t xml:space="preserve">  福州市马尾区动物卫生监督所</t>
  </si>
  <si>
    <t xml:space="preserve">  福州市马尾区农业林业执法大队</t>
  </si>
  <si>
    <t xml:space="preserve">  福州市马尾区海洋与渔业执法大队</t>
  </si>
  <si>
    <t xml:space="preserve">  福州市马尾区农业区划委员会办公室</t>
  </si>
  <si>
    <t xml:space="preserve">  福州市马尾区农业技术推广站</t>
  </si>
  <si>
    <t>2080502</t>
  </si>
  <si>
    <t xml:space="preserve">    事业单位离退休</t>
  </si>
  <si>
    <t xml:space="preserve">    事业运行（农业）</t>
  </si>
  <si>
    <t xml:space="preserve">  福州市马尾区海洋与渔业技术中心</t>
  </si>
  <si>
    <t xml:space="preserve">  福州市马尾区畜牧站</t>
  </si>
  <si>
    <t xml:space="preserve">  福州市马尾区海洋与渔业执法大队罗星中队</t>
  </si>
  <si>
    <t xml:space="preserve">  福州市马尾区海洋与渔业执法大队琅岐中队</t>
  </si>
  <si>
    <t xml:space="preserve">  福州市马尾区马尾镇畜牧兽医站</t>
  </si>
  <si>
    <t xml:space="preserve">  福州市马尾区琅岐镇畜牧兽医站</t>
  </si>
  <si>
    <t xml:space="preserve">  福州市马尾区亭江镇畜牧兽医站</t>
  </si>
  <si>
    <t xml:space="preserve">  福州市马尾区森林资源管理站</t>
  </si>
  <si>
    <t xml:space="preserve">    事业机构</t>
  </si>
  <si>
    <t xml:space="preserve">  福州市马尾区森林病虫害防治检疫站</t>
  </si>
  <si>
    <t xml:space="preserve">  福州市马尾区森林防火指挥部办公室</t>
  </si>
  <si>
    <t xml:space="preserve">  福州市马尾区罗星街道林业工作站</t>
  </si>
  <si>
    <t xml:space="preserve">  福州市马尾区马尾镇林业工作站</t>
  </si>
  <si>
    <t xml:space="preserve">  福州市马尾区亭江镇林业工作站</t>
  </si>
  <si>
    <t xml:space="preserve">  福州市马尾区琅岐镇林业工作站</t>
  </si>
  <si>
    <t xml:space="preserve">  福州市马尾区水土保持委员会办公室</t>
  </si>
  <si>
    <t xml:space="preserve">  福州市马尾区水政监察大队</t>
  </si>
  <si>
    <t xml:space="preserve">    行政运行（水利）</t>
  </si>
  <si>
    <t xml:space="preserve">  福州市马尾区水土保持监督站</t>
  </si>
  <si>
    <t xml:space="preserve">  福州市马尾区水利管理站</t>
  </si>
  <si>
    <t xml:space="preserve">    水利行业业务管理</t>
  </si>
  <si>
    <t xml:space="preserve">  马尾区防汛抗旱指挥部</t>
  </si>
  <si>
    <t xml:space="preserve">  福州市马尾区公安局森林分局</t>
  </si>
  <si>
    <t xml:space="preserve">    行政运行（林业）</t>
  </si>
  <si>
    <t xml:space="preserve">    一般行政管理事务（林业）</t>
  </si>
  <si>
    <t xml:space="preserve">  福州市马尾快安水利工作站</t>
  </si>
  <si>
    <t xml:space="preserve">  福州市马尾区琅岐海堤管理所</t>
  </si>
  <si>
    <t xml:space="preserve">  福州市气象局马尾气象分局</t>
  </si>
  <si>
    <t xml:space="preserve">    其他气象事务支出</t>
  </si>
  <si>
    <t>附表3-6</t>
  </si>
  <si>
    <t>2019年度政府性基金拨款支出预算表</t>
  </si>
  <si>
    <t>备注：1.本表公开到政府支出功能分类项级科目。</t>
  </si>
  <si>
    <t xml:space="preserve">      2.没有数据的单位应当列出空表并说明。</t>
  </si>
  <si>
    <t>附表3-7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</si>
  <si>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</si>
  <si>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</si>
  <si>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</si>
  <si>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</si>
  <si>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</si>
  <si>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</si>
  <si>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</si>
  <si>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</si>
  <si>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</si>
  <si>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</si>
  <si>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</si>
  <si>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</si>
  <si>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</si>
  <si>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</si>
  <si>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</si>
  <si>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</si>
  <si>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</si>
  <si>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</si>
  <si>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</si>
  <si>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</si>
  <si>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</si>
  <si>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</si>
  <si>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</si>
  <si>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</si>
  <si>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2019年度一般公共预算基本支出经济分类情况表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</si>
  <si>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</si>
  <si>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</si>
  <si>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</si>
  <si>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</si>
  <si>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</si>
  <si>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</si>
  <si>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</si>
  <si>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</si>
  <si>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</si>
  <si>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</si>
  <si>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</si>
  <si>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</si>
  <si>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</si>
  <si>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</si>
  <si>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</si>
  <si>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</si>
  <si>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</si>
  <si>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</si>
  <si>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</si>
  <si>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</si>
  <si>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</si>
  <si>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</si>
  <si>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</si>
  <si>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</si>
  <si>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</si>
  <si>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</si>
  <si>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</si>
  <si>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</si>
  <si>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</si>
  <si>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</si>
  <si>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</si>
  <si>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</si>
  <si>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</si>
  <si>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</si>
  <si>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</si>
  <si>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</si>
  <si>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</si>
  <si>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</si>
  <si>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</si>
  <si>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</si>
  <si>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</si>
  <si>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</si>
  <si>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</si>
  <si>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</si>
  <si>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</si>
  <si>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</si>
  <si>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</si>
  <si>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</si>
  <si>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</si>
  <si>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</si>
  <si>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</si>
  <si>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</si>
  <si>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</si>
  <si>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</si>
  <si>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</si>
  <si>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</si>
  <si>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</si>
  <si>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</si>
  <si>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</si>
  <si>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</si>
  <si>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</si>
  <si>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</si>
  <si>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</si>
  <si>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</si>
  <si>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</si>
  <si>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</si>
  <si>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</si>
  <si>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</si>
  <si>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</si>
  <si>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</si>
  <si>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</si>
  <si>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</si>
  <si>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</si>
  <si>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</si>
  <si>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</si>
  <si>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</si>
  <si>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</si>
  <si>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</si>
  <si>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</si>
  <si>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</si>
  <si>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</si>
  <si>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</si>
  <si>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</si>
  <si>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</si>
  <si>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</si>
  <si>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</si>
  <si>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</si>
  <si>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</si>
  <si>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</si>
  <si>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</si>
  <si>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</si>
  <si>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</si>
  <si>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</si>
  <si>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</si>
  <si>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</si>
  <si>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</si>
  <si>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</si>
  <si>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</si>
  <si>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</si>
  <si>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</si>
  <si>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</si>
  <si>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</si>
  <si>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</si>
  <si>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</si>
  <si>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</si>
  <si>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</si>
  <si>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</si>
  <si>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</si>
  <si>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</si>
  <si>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</si>
  <si>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</si>
  <si>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</si>
  <si>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</si>
  <si>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</si>
  <si>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</si>
  <si>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</si>
  <si>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</si>
  <si>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</si>
  <si>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</si>
  <si>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</si>
  <si>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</si>
  <si>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</si>
  <si>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</si>
  <si>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</si>
  <si>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</si>
  <si>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</si>
  <si>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</si>
  <si>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</si>
  <si>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</si>
  <si>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</si>
  <si>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</si>
  <si>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</si>
  <si>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</si>
  <si>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</si>
  <si>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</si>
  <si>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</si>
  <si>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</si>
  <si>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</si>
  <si>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</si>
  <si>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</si>
  <si>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</si>
  <si>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</si>
  <si>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</si>
  <si>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</si>
  <si>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</si>
  <si>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</si>
  <si>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</si>
  <si>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</si>
  <si>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</si>
  <si>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</si>
  <si>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</si>
  <si>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</si>
  <si>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</si>
  <si>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</si>
  <si>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</si>
  <si>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</si>
  <si>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</si>
  <si>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</si>
  <si>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</si>
  <si>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</si>
  <si>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</si>
  <si>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</si>
  <si>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</si>
  <si>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</si>
  <si>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</si>
  <si>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</si>
  <si>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</si>
  <si>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</si>
  <si>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</si>
  <si>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</si>
  <si>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</si>
  <si>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</si>
  <si>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</si>
  <si>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</si>
  <si>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</si>
  <si>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</si>
  <si>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</si>
  <si>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</si>
  <si>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</si>
  <si>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</si>
  <si>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</si>
  <si>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</si>
  <si>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</si>
  <si>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</si>
  <si>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</si>
  <si>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</si>
  <si>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</si>
  <si>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</si>
  <si>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</si>
  <si>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2019年度部门专项资金管理清单目录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</si>
  <si>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</si>
  <si>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</si>
  <si>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</si>
  <si>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</si>
  <si>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</si>
  <si>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</si>
  <si>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</si>
  <si>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</si>
  <si>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</si>
  <si>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</si>
  <si>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</si>
  <si>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</si>
  <si>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无</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</si>
  <si>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</si>
  <si>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</si>
  <si>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2019年度部门业务费绩效目标表</t>
  </si>
  <si>
    <t>项目名称</t>
  </si>
  <si>
    <t>上年度预算安排资金</t>
  </si>
  <si>
    <t>本年度预算安排资金（万元）</t>
  </si>
  <si>
    <t>项目总体绩效目标</t>
  </si>
  <si>
    <t>项目年度绩效目标</t>
  </si>
  <si>
    <t>公共财政预算拨款</t>
  </si>
  <si>
    <t>其他资金</t>
  </si>
  <si>
    <t>项目分类</t>
  </si>
  <si>
    <t>分类细化</t>
  </si>
  <si>
    <t>绩效目标内容</t>
  </si>
  <si>
    <t>参考标准</t>
  </si>
  <si>
    <t>绩效目标值</t>
  </si>
  <si>
    <t>6</t>
  </si>
  <si>
    <t>★沈海高速绿化带亭江段租地等</t>
  </si>
  <si>
    <t>依据年度林业工作计划，通过向亭江镇沿线相关村租赁集体土地用于绿化，达到沈海高速沿线绿化提升的目的</t>
  </si>
  <si>
    <t>投入</t>
  </si>
  <si>
    <t>时效目标</t>
  </si>
  <si>
    <t>绩效目标完成率（绩效目标完成数/绩效目标总数）</t>
  </si>
  <si>
    <t>2018年100%</t>
  </si>
  <si>
    <t>2019年100%</t>
  </si>
  <si>
    <t>★林业业务支出（支农）</t>
  </si>
  <si>
    <t>依据年度林业工作计划，通过森林病虫害监测与装备采购、维护，森林资源调查监测，林地承包经营与山林权纠纷处理及管理，林业技术推广和技能培训，达到更好地监测森林病虫害与保护森林资源，更好地对森林资源进行管理</t>
  </si>
  <si>
    <t>★树种调整及疫情小班伐除迹地更新造林</t>
  </si>
  <si>
    <t>依据年度林业工作计划，在采伐迹地种植树木，做到景观与绿化相结合，并做到采伐迹地植被的恢复，使林地保有量不下降</t>
  </si>
  <si>
    <t>★“三资”、土地仲裁、农业审计、土地承包等（支农）</t>
  </si>
  <si>
    <t>加强农村三资管理、土地仲裁、农业审计、土地承包、农机管理等相关工作</t>
  </si>
  <si>
    <t>成本目标</t>
  </si>
  <si>
    <t>预算执行率100%（年度实际支出数7／年初预算数7）</t>
  </si>
  <si>
    <t>★水产质量安全管理、抽样检测、病害防治等（支农）</t>
  </si>
  <si>
    <t>通过水产品抽样、检测、病害防治、一品一码可追溯体系建设等措施，达到提高水产品质量安全水平，问题水产品可追溯的目的</t>
  </si>
  <si>
    <t>预算执行率</t>
  </si>
  <si>
    <t>★农村产权制度改革工作经费</t>
  </si>
  <si>
    <t>完成62个村清产核资</t>
  </si>
  <si>
    <t>预算执行率100%（年度实际支出数0／年初预算数50）</t>
  </si>
  <si>
    <t>★农村农技员配套补助资金、农技员培训等（支农）</t>
  </si>
  <si>
    <t>对农村农民技术员进行培训，全面造就新型农业农村人才队伍，促进农业发展</t>
  </si>
  <si>
    <t>★森林防火经费（支农）</t>
  </si>
  <si>
    <t>依据年度林业工作计划，通过防火宣传、培训演练，装备购置维护，编外人员值班、加班、行车安全补贴和报警奖励，达到森林火灾12小时扑灭率大于等于90%、未发生死灰复燃、森林受害面积降低的目的</t>
  </si>
  <si>
    <t>★▲乡村振兴工作专项经费</t>
  </si>
  <si>
    <t>根据2018年中央一号文件，全面部署实施乡村振兴战略，提出乡村振兴不仅仅是加快推进农业农村现代化，也是要走上乡村善治之路，实现乡村治理体系和治理能力现代化</t>
  </si>
  <si>
    <t>预算执行率（年度实际支出数/年初预算数）</t>
  </si>
  <si>
    <t>2018年0%</t>
  </si>
  <si>
    <t>★村级组织运转经费转移支付补助</t>
  </si>
  <si>
    <t>用于村级组织运转经费转移支付补助</t>
  </si>
  <si>
    <t>农村土地确权工作经费</t>
  </si>
  <si>
    <t>通过对农村土地进行确权及土地承包权属，维护农民土地承包的各项合法权益</t>
  </si>
  <si>
    <t>行政事务管理经费</t>
  </si>
  <si>
    <t>通过日常办公采购、维护等，保证27家单位的基本办公硬件的正常运行</t>
  </si>
  <si>
    <t>农产品质量检测室农机中心办公用房年租金、物业、水电费</t>
  </si>
  <si>
    <t>用于办公用房年租金、物业、水电等支出</t>
  </si>
  <si>
    <t>检疫购置、饲料检测、卫生监督办案、农产品质量安全（支农）</t>
  </si>
  <si>
    <t>检测、用于动物卫生监督执法装备购置与办案费、动物检疫、电子出证</t>
  </si>
  <si>
    <t>2018年61%</t>
  </si>
  <si>
    <t>★▲物联网数字农业</t>
  </si>
  <si>
    <t>为贯彻落实党的十八大精神，切实促进工业化、信息化、城镇化和农业现代化同步发展，充分利用现代信息技术改造传统农业，不断提高农业资源利用率和劳动生产率，推动农业发展向集约型、规模化转变，提升农业现代化水平</t>
  </si>
  <si>
    <t>★渔业资源保护、海域管理等（支农）</t>
  </si>
  <si>
    <t>通过打击围填海、电鱼、盗采砂，增殖放流，达到改善我区海洋环境的目的</t>
  </si>
  <si>
    <t>森林综合保险县级财政承担15%的保险费用（支农）</t>
  </si>
  <si>
    <t>依据年度林业工作计划，通过森林综合保险县级财政承担15%的保险费用，达到进一步完善森林保险的目的。</t>
  </si>
  <si>
    <t>★屏南帮扶资金</t>
  </si>
  <si>
    <t>帮扶屏南完善基础设施及贫困户发展</t>
  </si>
  <si>
    <t>★农牧业生产保险保费补贴（支农）</t>
  </si>
  <si>
    <t>提高农民抵御灾害能力，降低因灾损失</t>
  </si>
  <si>
    <t>★粮食等种植业“五新”、养殖新品新技术、“三新”产业等（支农</t>
  </si>
  <si>
    <t>围绕农业五新技术示范推广，促进农业增产农民增收</t>
  </si>
  <si>
    <t>★水建发2019年新增水利基础设施项目前期费用</t>
  </si>
  <si>
    <t>通过完成立项审批前期工作，为后续开工建设做准备，达到项目完成后完善魁岐片区防洪排涝体系，大幅提高魁岐片区防洪排涝标准的目的</t>
  </si>
  <si>
    <t>2018年66.66%</t>
  </si>
  <si>
    <t>★水建发亭江排洪渠整治（亭江中心区山洪排涝一期）工程</t>
  </si>
  <si>
    <t>通过确保工程安全有序进行，合理安排施工进度，严把质量关，达到项目完成后大幅提高亭江中心区2#渠沿线区域防洪排涝标准的目的</t>
  </si>
  <si>
    <t>★水建发公司福州市闽江下游马尾亭江防洪防潮工程（一期）</t>
  </si>
  <si>
    <t>通过确保工程进度有序推进，保证工程质量合格，达到项目完成后完善长安投资区防洪防潮体系、提高防洪标准的目的</t>
  </si>
  <si>
    <t>★水建发公司福州市马尾区天台水库工程</t>
  </si>
  <si>
    <t>通过确保工程有序进行，大坝主体、泄洪洞及启闭房、上坝公路、附属管理房等工程完工，达到及时发挥大坝防洪、供水功能，提升片区防洪标准及供水能力的目的</t>
  </si>
  <si>
    <t>★水建发公司马尾区魁岐片区水系综合治理工程（一期）</t>
  </si>
  <si>
    <t>通过确保工程开工，达到工程完工后积极提升魁岐片河道防洪标准，积极治理水生态环境改善片区宜居宜业环境的目的</t>
  </si>
  <si>
    <t>★水建发公司闽江防洪工程福州段（一期）</t>
  </si>
  <si>
    <t>通过确保工程有序进行，合理安排完工验收后的相关工作，达到项目完成后大大降低琅岐岛西片区受到洪涝影响的概率的目的</t>
  </si>
  <si>
    <t>★支农其他经费（支农）</t>
  </si>
  <si>
    <t>用于支农统筹安排</t>
  </si>
  <si>
    <t>★渔业互保区级补助经费</t>
  </si>
  <si>
    <t>通过为在册渔船和渔工保险，达到减少渔业企业及渔民在生产过程中事故损失，维护社会安定稳定的目的</t>
  </si>
  <si>
    <t>★海漂垃圾整治经费</t>
  </si>
  <si>
    <t>通过日常管理清洁、监督，达到卫生整洁的目的</t>
  </si>
  <si>
    <t>屠宰监管经费及动物协检员工资</t>
  </si>
  <si>
    <t>用于屠宰场协检员基本工资、考核奖金、五险一金、加班费、其他等</t>
  </si>
  <si>
    <t>2018年62%</t>
  </si>
  <si>
    <t>2019年11人</t>
  </si>
  <si>
    <t>★宁夏帮扶资金</t>
  </si>
  <si>
    <t>帮扶原州区完善基础设施及贫困户发展</t>
  </si>
  <si>
    <t>★▲2019年中央财政动物防疫等补助资金</t>
  </si>
  <si>
    <t>为加强动物防疫等补助经费的管理和监督，提高资金使用效益，强化重大动物疫病防控工作</t>
  </si>
  <si>
    <t>★寿宁帮扶资金</t>
  </si>
  <si>
    <t>帮扶寿宁县完善基础设施及贫困户发展</t>
  </si>
  <si>
    <t>★疫苗配套、物资购置、动物卫生监督、重大动物疫病防控等（支农</t>
  </si>
  <si>
    <t>用于春防、秋防、应急物资储备</t>
  </si>
  <si>
    <t>2018年84%</t>
  </si>
  <si>
    <t>★湿地及野生动物保护与管理（支农）</t>
  </si>
  <si>
    <t>依据年度林业工作计划，通过湿地保护、管理与监测以及野生动物的保护、宣传，达到保护湿地生态资源，提高生物多样性。</t>
  </si>
  <si>
    <t>★林业执法装备购置与维护（支农）</t>
  </si>
  <si>
    <t>依据年度林业工作计划，通过依法行政、文明执法，达到林业行政犯罪率降低。</t>
  </si>
  <si>
    <t>★村级防疫员补助经费（支农）</t>
  </si>
  <si>
    <t>用于村级防疫员补助</t>
  </si>
  <si>
    <t>★农机安全监管、购机补贴工作经费（支农）</t>
  </si>
  <si>
    <t>对农机安全监管、购机补贴工作的运行和实施</t>
  </si>
  <si>
    <t>★▲省级补助村级农技员津贴</t>
  </si>
  <si>
    <t>★迷云山塘工程款</t>
  </si>
  <si>
    <t>通过修建山塘一座，达到提高我区蓄洪能力，提高我区防灾减灾能力的目的</t>
  </si>
  <si>
    <t>★▲水土保持监测费</t>
  </si>
  <si>
    <t>通过监测水土保持项目的执行情况，达到保护水土资源，维护良好生态环境的目的。</t>
  </si>
  <si>
    <t>河长制办公室专项经费</t>
  </si>
  <si>
    <t>通过持续不断的努力，达到改善我区水环境的目的。</t>
  </si>
  <si>
    <t>2018年56%</t>
  </si>
  <si>
    <t>★防汛业务支出（支农）</t>
  </si>
  <si>
    <t>通过各类工程和非工程措施，达到“不死人，少损失”的防汛总目标，确保人民生命和财产安全</t>
  </si>
  <si>
    <t>★水利业务支出（支农）</t>
  </si>
  <si>
    <t>通过水利执法与监督活动，达到遏制违法水事行为，改善水环境的目的。保障水利前期管理工作经费，达到有效推动项目建设的目的。</t>
  </si>
  <si>
    <t>★水利工程维护（支农）</t>
  </si>
  <si>
    <t>通过除险加固、河道清淤整治，解除隐患，达到提高我区防灾减灾能力，完善防洪体系，减少自然灾害对群众生命财产的安全威胁的目的</t>
  </si>
  <si>
    <t>★2019年中央、省级财政森林生态效益补偿资金</t>
  </si>
  <si>
    <t>依据年度林业工作计划，通过拨付生态公益林资金足额到各镇（街道），确保专款专用，更好地保护好生态公益林</t>
  </si>
  <si>
    <t>★▲湿地管护工资</t>
  </si>
  <si>
    <t>依据年度林业工作计划，通过聘请专职湿地管护人员看管湿地，达到保护湿地生态资源以及湿地管护人员工资补助得到保障的目的</t>
  </si>
  <si>
    <t>★森林防火检查站建设经费</t>
  </si>
  <si>
    <t>依据年度林业工作计划，通过前期项目准备，完成7座站房建设</t>
  </si>
  <si>
    <t>林业站管理及护林员工资</t>
  </si>
  <si>
    <t>通过区4个林业站建设管理，更好开展林业工作的目的。对区专职护林员77名，其中面积较小的村上级补助不足以支付护林员工资的由区财政托底和茶洋山执勤站4名执勤员工资、水电费用等，达到护林员工资补助得到保障的目的</t>
  </si>
  <si>
    <t>林地年度变更等调查</t>
  </si>
  <si>
    <t>依据年度林业工作计划，通过林地年度变更调查，达到更好地了解林地变更状况及准确归档的目的</t>
  </si>
  <si>
    <t>★森林病虫害防治项目</t>
  </si>
  <si>
    <t>依据年度林业工作计划，通过及时高效组织开展松材线虫病疫情伐除及松树枯死木清理工作和综合防治措施，达到有效防控松材线虫病疫情蔓延扩散目的。</t>
  </si>
  <si>
    <t>协警队伍管理经费</t>
  </si>
  <si>
    <t>根据2011年第5次管委会、区政府常务会议纪要，通过考核激励机制，奖优罚懒，提高协警工作积极性</t>
  </si>
  <si>
    <t>每月考核，不高于30%发放</t>
  </si>
  <si>
    <t>100%</t>
  </si>
  <si>
    <t>基层公安民警加班误餐补贴</t>
  </si>
  <si>
    <t>根据闽财行[2009]64号文件，对民警进行加班误餐补贴，体现从优待警，对艰苦岗位民警优抚，提高工作积极性</t>
  </si>
  <si>
    <t>每月足额发放</t>
  </si>
  <si>
    <t>编外人员加班补贴</t>
  </si>
  <si>
    <t>根据关于加、值班补贴相关规定，对协警按规定补贴，提高协警工作积极性，保障森林公安机构正常运转</t>
  </si>
  <si>
    <t>每月发放加班补贴</t>
  </si>
  <si>
    <t>人民警察法定工作日之外加班补贴</t>
  </si>
  <si>
    <t>根据闽人发[2010]139号文件，落实一线实战部门从优待警，提高治安打击能力，提高林区管理效能</t>
  </si>
  <si>
    <t>办案经费（支农）</t>
  </si>
  <si>
    <t>根据区委区政府精神，对森林公安办案经费和公用经费进行补足，通过森林案件和野生动物案件的物损鉴定、警车消耗和日常林区管理和宣传，保障林区综合治理正常进行</t>
  </si>
  <si>
    <t>接、立、破案24小时内录入</t>
  </si>
  <si>
    <t>协警员制服及装备经费</t>
  </si>
  <si>
    <t>根据2011年第5次管委会、区政府常务会议纪要，对协警员执勤配发制服及相应警械，规范协警、文明服务</t>
  </si>
  <si>
    <t>两年周期发放，过程按需更新</t>
  </si>
  <si>
    <t>运行管理经费（支农）</t>
  </si>
  <si>
    <t>维持各水库、排涝站、水闸、防洪堤等水利工程的正常运行</t>
  </si>
  <si>
    <t>项目完成时间</t>
  </si>
  <si>
    <t>2018年12月</t>
  </si>
  <si>
    <t>2019年12月</t>
  </si>
  <si>
    <t>兴安排涝站改造工程尾款</t>
  </si>
  <si>
    <t>通过改造升级兴安排涝站，达到提高兴安排涝站的防洪排涝能力</t>
  </si>
  <si>
    <t>江滨路防洪堤保洁外包工程款</t>
  </si>
  <si>
    <t>维护江滨路防洪堤岸周边环境的整洁</t>
  </si>
  <si>
    <t>水库泵站委托管理经费</t>
  </si>
  <si>
    <t>水库泵站工作人员工资</t>
  </si>
  <si>
    <t>魁岐平原河道整治工程C1标甩项段工程尾款</t>
  </si>
  <si>
    <t>通过整治魁岐片平原河道，达到保护河道生态环境，提高过洪能力</t>
  </si>
  <si>
    <t>排涝站水电费</t>
  </si>
  <si>
    <t>用于支付各站点水电费开支，保障正常用电用水</t>
  </si>
  <si>
    <t>排涝站设施维修养护费</t>
  </si>
  <si>
    <t>确保排涝站正常，确保防汛度汛安全，不内涝、不垮坝闸、不造成次生灾害，确保人民群众生命财产安全</t>
  </si>
  <si>
    <t>产出</t>
  </si>
  <si>
    <t>数量目标</t>
  </si>
  <si>
    <t>年度项目实施类型</t>
  </si>
  <si>
    <t>2个泵站</t>
  </si>
  <si>
    <t>效益</t>
  </si>
  <si>
    <t>可持续影响目标</t>
  </si>
  <si>
    <t>年度发生事故次数</t>
  </si>
  <si>
    <t>2018年度0事故</t>
  </si>
  <si>
    <t>2019年度0事故</t>
  </si>
  <si>
    <t>社会效益目标</t>
  </si>
  <si>
    <t>海堤正常运行</t>
  </si>
  <si>
    <t>2018年度安全度汛</t>
  </si>
  <si>
    <t>2019年度安全度汛</t>
  </si>
  <si>
    <t>水电费</t>
  </si>
  <si>
    <t>用于支付泵站点水电费开支，保障泵站正常用电用水</t>
  </si>
  <si>
    <t>海堤维修养护</t>
  </si>
  <si>
    <t>确保海堤正常，确保防汛度汛安全，不决堤、不垮坝、不造成次生灾害，确保人民群众生命财产安全</t>
  </si>
  <si>
    <t>投入预算资金</t>
  </si>
  <si>
    <t>2018年20万元</t>
  </si>
  <si>
    <t>2019年20万元</t>
  </si>
  <si>
    <t>2个泵站的维修养护</t>
  </si>
  <si>
    <t>可持续影响</t>
  </si>
  <si>
    <t>2018年度0次事故</t>
  </si>
  <si>
    <t>2019年度0次事故</t>
  </si>
  <si>
    <t>公共气象服务运行经费</t>
  </si>
  <si>
    <t>维持气象分局办公、业务和服务等各项工作的正常运行，提升业务水平和工作效率，增强公共气象预报和服务能力，加强新媒体气象信息发布应用，做好服务工作。</t>
  </si>
  <si>
    <t>成本情况</t>
  </si>
  <si>
    <t>附表3-12</t>
  </si>
  <si>
    <t>2019年度专项资金绩效目标表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</si>
</sst>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 #,##0.0;* \-#,##0.0;* &quot;&quot;??;@"/>
  </numFmts>
  <fonts count="42">
    <font>
      <sz val="12"/>
      <name val="宋体"/>
      <family val="0"/>
    </font>
    <font>
      <sz val="9"/>
      <name val="宋体"/>
      <family val="0"/>
    </font>
    <font>
      <sz val="16"/>
      <name val="方正小标宋_GBK"/>
      <family val="0"/>
    </font>
    <font>
      <b/>
      <sz val="11"/>
      <color indexed="8"/>
      <name val="宋体"/>
      <family val="0"/>
    </font>
    <font>
      <sz val="8"/>
      <name val="宋体"/>
      <family val="0"/>
    </font>
    <font>
      <sz val="11"/>
      <color indexed="8"/>
      <name val="等线"/>
      <family val="0"/>
    </font>
    <font>
      <sz val="11"/>
      <name val="等线"/>
      <family val="0"/>
    </font>
    <font>
      <sz val="11"/>
      <name val="华文楷体"/>
      <family val="3"/>
    </font>
    <font>
      <sz val="11"/>
      <name val="宋体"/>
      <family val="0"/>
    </font>
    <font>
      <sz val="10"/>
      <name val="Arial"/>
      <family val="2"/>
    </font>
    <font>
      <sz val="12"/>
      <name val="楷体_GB2312"/>
      <family val="0"/>
    </font>
    <font>
      <b/>
      <sz val="11"/>
      <name val="宋体"/>
      <family val="0"/>
    </font>
    <font>
      <b/>
      <sz val="12"/>
      <name val="宋体"/>
      <family val="0"/>
    </font>
    <font>
      <sz val="16"/>
      <color indexed="8"/>
      <name val="方正小标宋_GBK"/>
      <family val="0"/>
    </font>
    <font>
      <sz val="11"/>
      <color indexed="8"/>
      <name val="宋体"/>
      <family val="0"/>
    </font>
    <font>
      <sz val="10"/>
      <name val="宋体"/>
      <family val="0"/>
    </font>
    <font>
      <sz val="10"/>
      <color indexed="63"/>
      <name val="宋体"/>
      <family val="0"/>
    </font>
    <font>
      <sz val="11"/>
      <name val="楷体"/>
      <family val="3"/>
    </font>
    <font>
      <sz val="10"/>
      <name val="Times New Roman"/>
      <family val="1"/>
    </font>
    <font>
      <sz val="12"/>
      <color indexed="8"/>
      <name val="宋体"/>
      <family val="0"/>
    </font>
    <font>
      <b/>
      <sz val="20"/>
      <color indexed="8"/>
      <name val="宋体"/>
      <family val="0"/>
    </font>
    <font>
      <sz val="10"/>
      <color indexed="8"/>
      <name val="宋体"/>
      <family val="0"/>
    </font>
    <font>
      <sz val="20"/>
      <name val="黑体"/>
      <family val="3"/>
    </font>
    <font>
      <sz val="11"/>
      <color indexed="16"/>
      <name val="宋体"/>
      <family val="0"/>
    </font>
    <font>
      <b/>
      <sz val="15"/>
      <color indexed="54"/>
      <name val="宋体"/>
      <family val="0"/>
    </font>
    <font>
      <sz val="11"/>
      <color indexed="62"/>
      <name val="宋体"/>
      <family val="0"/>
    </font>
    <font>
      <i/>
      <sz val="11"/>
      <color indexed="23"/>
      <name val="宋体"/>
      <family val="0"/>
    </font>
    <font>
      <sz val="11"/>
      <color indexed="9"/>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sz val="11"/>
      <color indexed="17"/>
      <name val="宋体"/>
      <family val="0"/>
    </font>
    <font>
      <sz val="10"/>
      <color indexed="8"/>
      <name val="Arial"/>
      <family val="2"/>
    </font>
    <font>
      <b/>
      <sz val="11"/>
      <color indexed="63"/>
      <name val="宋体"/>
      <family val="0"/>
    </font>
    <font>
      <b/>
      <sz val="13"/>
      <color indexed="54"/>
      <name val="宋体"/>
      <family val="0"/>
    </font>
    <font>
      <sz val="11"/>
      <color indexed="10"/>
      <name val="宋体"/>
      <family val="0"/>
    </font>
    <font>
      <sz val="11"/>
      <color indexed="19"/>
      <name val="宋体"/>
      <family val="0"/>
    </font>
    <font>
      <sz val="11"/>
      <color indexed="53"/>
      <name val="宋体"/>
      <family val="0"/>
    </font>
    <font>
      <u val="single"/>
      <sz val="12"/>
      <color indexed="12"/>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14" fillId="2" borderId="0" applyNumberFormat="0" applyBorder="0" applyAlignment="0" applyProtection="0"/>
    <xf numFmtId="0" fontId="25" fillId="3" borderId="1" applyNumberFormat="0" applyAlignment="0" applyProtection="0"/>
    <xf numFmtId="44" fontId="14" fillId="0" borderId="0" applyFont="0" applyFill="0" applyBorder="0" applyAlignment="0" applyProtection="0"/>
    <xf numFmtId="0" fontId="0" fillId="0" borderId="0">
      <alignment/>
      <protection/>
    </xf>
    <xf numFmtId="41" fontId="14" fillId="0" borderId="0" applyFont="0" applyFill="0" applyBorder="0" applyAlignment="0" applyProtection="0"/>
    <xf numFmtId="0" fontId="14" fillId="4" borderId="0" applyNumberFormat="0" applyBorder="0" applyAlignment="0" applyProtection="0"/>
    <xf numFmtId="0" fontId="23" fillId="5" borderId="0" applyNumberFormat="0" applyBorder="0" applyAlignment="0" applyProtection="0"/>
    <xf numFmtId="43" fontId="14"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14" fillId="6" borderId="2" applyNumberFormat="0" applyFont="0" applyAlignment="0" applyProtection="0"/>
    <xf numFmtId="0" fontId="27" fillId="3" borderId="0" applyNumberFormat="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24" fillId="0" borderId="3" applyNumberFormat="0" applyFill="0" applyAlignment="0" applyProtection="0"/>
    <xf numFmtId="0" fontId="36" fillId="0" borderId="3" applyNumberFormat="0" applyFill="0" applyAlignment="0" applyProtection="0"/>
    <xf numFmtId="0" fontId="9" fillId="0" borderId="0">
      <alignment/>
      <protection/>
    </xf>
    <xf numFmtId="0" fontId="27" fillId="7" borderId="0" applyNumberFormat="0" applyBorder="0" applyAlignment="0" applyProtection="0"/>
    <xf numFmtId="0" fontId="28" fillId="0" borderId="4" applyNumberFormat="0" applyFill="0" applyAlignment="0" applyProtection="0"/>
    <xf numFmtId="0" fontId="0" fillId="0" borderId="0">
      <alignment/>
      <protection/>
    </xf>
    <xf numFmtId="0" fontId="27" fillId="3" borderId="0" applyNumberFormat="0" applyBorder="0" applyAlignment="0" applyProtection="0"/>
    <xf numFmtId="0" fontId="35" fillId="2" borderId="5" applyNumberFormat="0" applyAlignment="0" applyProtection="0"/>
    <xf numFmtId="0" fontId="41" fillId="2" borderId="1" applyNumberFormat="0" applyAlignment="0" applyProtection="0"/>
    <xf numFmtId="0" fontId="30" fillId="8" borderId="6" applyNumberFormat="0" applyAlignment="0" applyProtection="0"/>
    <xf numFmtId="0" fontId="14" fillId="9" borderId="0" applyNumberFormat="0" applyBorder="0" applyAlignment="0" applyProtection="0"/>
    <xf numFmtId="0" fontId="27" fillId="10" borderId="0" applyNumberFormat="0" applyBorder="0" applyAlignment="0" applyProtection="0"/>
    <xf numFmtId="0" fontId="39" fillId="0" borderId="7" applyNumberFormat="0" applyFill="0" applyAlignment="0" applyProtection="0"/>
    <xf numFmtId="0" fontId="34" fillId="0" borderId="0">
      <alignment/>
      <protection/>
    </xf>
    <xf numFmtId="0" fontId="3" fillId="0" borderId="8" applyNumberFormat="0" applyFill="0" applyAlignment="0" applyProtection="0"/>
    <xf numFmtId="0" fontId="33" fillId="9" borderId="0" applyNumberFormat="0" applyBorder="0" applyAlignment="0" applyProtection="0"/>
    <xf numFmtId="0" fontId="38" fillId="11" borderId="0" applyNumberFormat="0" applyBorder="0" applyAlignment="0" applyProtection="0"/>
    <xf numFmtId="0" fontId="14" fillId="12" borderId="0" applyNumberFormat="0" applyBorder="0" applyAlignment="0" applyProtection="0"/>
    <xf numFmtId="0" fontId="2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40" fillId="0" borderId="0" applyNumberFormat="0" applyFill="0" applyBorder="0" applyAlignment="0" applyProtection="0"/>
    <xf numFmtId="0" fontId="27" fillId="8" borderId="0" applyNumberFormat="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7" fillId="16" borderId="0" applyNumberFormat="0" applyBorder="0" applyAlignment="0" applyProtection="0"/>
    <xf numFmtId="0" fontId="14" fillId="12" borderId="0" applyNumberFormat="0" applyBorder="0" applyAlignment="0" applyProtection="0"/>
    <xf numFmtId="0" fontId="27" fillId="17" borderId="0" applyNumberFormat="0" applyBorder="0" applyAlignment="0" applyProtection="0"/>
    <xf numFmtId="0" fontId="1" fillId="0" borderId="0">
      <alignment/>
      <protection/>
    </xf>
    <xf numFmtId="0" fontId="27" fillId="18" borderId="0" applyNumberFormat="0" applyBorder="0" applyAlignment="0" applyProtection="0"/>
    <xf numFmtId="0" fontId="14" fillId="4" borderId="0" applyNumberFormat="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14" fillId="0" borderId="0">
      <alignment vertical="center"/>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cellStyleXfs>
  <cellXfs count="195">
    <xf numFmtId="0" fontId="0" fillId="0" borderId="0" xfId="0" applyAlignment="1">
      <alignment vertical="center"/>
    </xf>
    <xf numFmtId="0" fontId="0" fillId="0" borderId="0" xfId="0" applyAlignment="1">
      <alignment vertical="center"/>
    </xf>
    <xf numFmtId="0" fontId="0" fillId="0" borderId="0" xfId="77" applyFont="1">
      <alignment/>
      <protection/>
    </xf>
    <xf numFmtId="0" fontId="1" fillId="0" borderId="0" xfId="77">
      <alignment/>
      <protection/>
    </xf>
    <xf numFmtId="0" fontId="2" fillId="0" borderId="0" xfId="0" applyFont="1" applyAlignment="1">
      <alignment horizontal="center" vertical="center"/>
    </xf>
    <xf numFmtId="0" fontId="1" fillId="0" borderId="9" xfId="77" applyNumberFormat="1" applyFont="1" applyFill="1" applyBorder="1" applyAlignment="1" applyProtection="1">
      <alignment horizontal="center" vertical="center"/>
      <protection/>
    </xf>
    <xf numFmtId="0" fontId="1" fillId="0" borderId="10" xfId="77" applyNumberFormat="1" applyFont="1" applyFill="1" applyBorder="1" applyAlignment="1" applyProtection="1">
      <alignment horizontal="center" vertical="center" wrapText="1"/>
      <protection/>
    </xf>
    <xf numFmtId="0" fontId="1" fillId="0" borderId="11" xfId="77" applyNumberFormat="1" applyFont="1" applyFill="1" applyBorder="1" applyAlignment="1" applyProtection="1">
      <alignment horizontal="center" vertical="center" wrapText="1"/>
      <protection/>
    </xf>
    <xf numFmtId="0" fontId="1" fillId="0" borderId="9" xfId="77" applyNumberFormat="1" applyFont="1" applyFill="1" applyBorder="1" applyAlignment="1" applyProtection="1">
      <alignment horizontal="center" vertical="center" wrapText="1"/>
      <protection/>
    </xf>
    <xf numFmtId="0" fontId="1" fillId="0" borderId="11" xfId="77" applyNumberFormat="1" applyFont="1" applyFill="1" applyBorder="1" applyAlignment="1" applyProtection="1">
      <alignment horizontal="centerContinuous" vertical="center"/>
      <protection/>
    </xf>
    <xf numFmtId="0" fontId="1" fillId="0" borderId="12" xfId="77" applyNumberFormat="1" applyFont="1" applyFill="1" applyBorder="1" applyAlignment="1" applyProtection="1">
      <alignment horizontal="center" vertical="center" wrapText="1"/>
      <protection/>
    </xf>
    <xf numFmtId="0" fontId="1" fillId="0" borderId="13" xfId="77" applyNumberFormat="1" applyFont="1" applyFill="1" applyBorder="1" applyAlignment="1" applyProtection="1">
      <alignment horizontal="center" vertical="center" wrapText="1"/>
      <protection/>
    </xf>
    <xf numFmtId="0" fontId="1" fillId="0" borderId="14" xfId="77" applyNumberFormat="1" applyFont="1" applyFill="1" applyBorder="1" applyAlignment="1" applyProtection="1">
      <alignment horizontal="center" vertical="center" wrapText="1"/>
      <protection/>
    </xf>
    <xf numFmtId="0" fontId="1" fillId="0" borderId="15" xfId="77" applyFill="1" applyBorder="1" applyAlignment="1">
      <alignment horizontal="center" vertical="center"/>
      <protection/>
    </xf>
    <xf numFmtId="0" fontId="1" fillId="0" borderId="15" xfId="77" applyBorder="1" applyAlignment="1">
      <alignment horizontal="center" vertical="center"/>
      <protection/>
    </xf>
    <xf numFmtId="49" fontId="1" fillId="0" borderId="16" xfId="77" applyNumberFormat="1" applyFont="1" applyFill="1" applyBorder="1" applyAlignment="1" applyProtection="1">
      <alignment horizontal="center" vertical="center"/>
      <protection/>
    </xf>
    <xf numFmtId="0" fontId="1" fillId="0" borderId="17" xfId="77" applyBorder="1" applyAlignment="1">
      <alignment horizontal="center" vertical="center"/>
      <protection/>
    </xf>
    <xf numFmtId="49" fontId="1" fillId="0" borderId="9" xfId="77" applyNumberFormat="1" applyFont="1" applyFill="1" applyBorder="1" applyAlignment="1" applyProtection="1">
      <alignment vertical="center"/>
      <protection/>
    </xf>
    <xf numFmtId="49" fontId="1" fillId="0" borderId="10" xfId="77" applyNumberFormat="1" applyFont="1" applyFill="1" applyBorder="1" applyAlignment="1" applyProtection="1">
      <alignment horizontal="left" vertical="center" wrapText="1"/>
      <protection/>
    </xf>
    <xf numFmtId="4" fontId="1" fillId="0" borderId="18" xfId="77" applyNumberFormat="1" applyFont="1" applyFill="1" applyBorder="1" applyAlignment="1" applyProtection="1">
      <alignment horizontal="right" vertical="center" wrapText="1"/>
      <protection/>
    </xf>
    <xf numFmtId="4" fontId="1" fillId="0" borderId="11" xfId="77" applyNumberFormat="1" applyFont="1" applyFill="1" applyBorder="1" applyAlignment="1" applyProtection="1">
      <alignment horizontal="right" vertical="center" wrapText="1"/>
      <protection/>
    </xf>
    <xf numFmtId="4" fontId="1" fillId="0" borderId="9" xfId="77" applyNumberFormat="1" applyFont="1" applyFill="1" applyBorder="1" applyAlignment="1" applyProtection="1">
      <alignment horizontal="right" vertical="center" wrapText="1"/>
      <protection/>
    </xf>
    <xf numFmtId="49" fontId="1" fillId="0" borderId="18" xfId="77" applyNumberFormat="1" applyFont="1" applyFill="1" applyBorder="1" applyAlignment="1" applyProtection="1">
      <alignment horizontal="left" vertical="center" wrapText="1"/>
      <protection/>
    </xf>
    <xf numFmtId="49" fontId="1" fillId="0" borderId="11" xfId="77" applyNumberFormat="1" applyFont="1" applyFill="1" applyBorder="1" applyAlignment="1" applyProtection="1">
      <alignment horizontal="left" vertical="center" wrapText="1"/>
      <protection/>
    </xf>
    <xf numFmtId="0" fontId="1" fillId="0" borderId="0" xfId="77" applyNumberFormat="1" applyFont="1" applyFill="1" applyAlignment="1" applyProtection="1">
      <alignment horizontal="right" vertical="center"/>
      <protection/>
    </xf>
    <xf numFmtId="0" fontId="1" fillId="0" borderId="0" xfId="77" applyAlignment="1">
      <alignment horizontal="right"/>
      <protection/>
    </xf>
    <xf numFmtId="0" fontId="1" fillId="0" borderId="18" xfId="77" applyNumberFormat="1" applyFont="1" applyFill="1" applyBorder="1" applyAlignment="1" applyProtection="1">
      <alignment horizontal="centerContinuous" vertical="center"/>
      <protection/>
    </xf>
    <xf numFmtId="0" fontId="1" fillId="0" borderId="10" xfId="77" applyNumberFormat="1" applyFont="1" applyFill="1" applyBorder="1" applyAlignment="1" applyProtection="1">
      <alignment horizontal="centerContinuous" vertical="center"/>
      <protection/>
    </xf>
    <xf numFmtId="0" fontId="1" fillId="0" borderId="19" xfId="77" applyBorder="1" applyAlignment="1">
      <alignment horizontal="center" vertical="center" wrapText="1"/>
      <protection/>
    </xf>
    <xf numFmtId="0" fontId="1" fillId="0" borderId="12" xfId="77" applyBorder="1" applyAlignment="1">
      <alignment horizontal="center" vertical="center" wrapText="1"/>
      <protection/>
    </xf>
    <xf numFmtId="0" fontId="1" fillId="0" borderId="16" xfId="77" applyBorder="1" applyAlignment="1">
      <alignment horizontal="center" vertical="center"/>
      <protection/>
    </xf>
    <xf numFmtId="49" fontId="1" fillId="0" borderId="9" xfId="77" applyNumberFormat="1" applyFont="1" applyFill="1" applyBorder="1" applyAlignment="1" applyProtection="1">
      <alignment horizontal="left" vertical="center" wrapText="1"/>
      <protection/>
    </xf>
    <xf numFmtId="0" fontId="0" fillId="0" borderId="0" xfId="0" applyFont="1" applyAlignment="1">
      <alignment vertical="center"/>
    </xf>
    <xf numFmtId="0" fontId="0" fillId="0" borderId="0" xfId="0" applyAlignment="1">
      <alignment/>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0" applyFont="1" applyBorder="1" applyAlignment="1">
      <alignment/>
    </xf>
    <xf numFmtId="49" fontId="4" fillId="0" borderId="11" xfId="0" applyNumberFormat="1" applyFont="1" applyFill="1" applyBorder="1" applyAlignment="1" applyProtection="1">
      <alignment horizontal="left" vertical="center" wrapText="1"/>
      <protection/>
    </xf>
    <xf numFmtId="0" fontId="5" fillId="0" borderId="9" xfId="0" applyFont="1" applyFill="1" applyBorder="1" applyAlignment="1">
      <alignment/>
    </xf>
    <xf numFmtId="0" fontId="0" fillId="0" borderId="9" xfId="0" applyFont="1" applyBorder="1" applyAlignment="1">
      <alignment/>
    </xf>
    <xf numFmtId="0" fontId="6" fillId="0" borderId="9" xfId="0" applyFont="1" applyFill="1" applyBorder="1" applyAlignment="1">
      <alignment/>
    </xf>
    <xf numFmtId="0" fontId="4" fillId="0" borderId="9" xfId="0" applyFont="1" applyBorder="1" applyAlignment="1">
      <alignment wrapText="1"/>
    </xf>
    <xf numFmtId="0" fontId="7" fillId="0" borderId="20" xfId="0" applyFont="1" applyBorder="1" applyAlignment="1">
      <alignment horizontal="left" vertical="top" wrapText="1"/>
    </xf>
    <xf numFmtId="0" fontId="7" fillId="0" borderId="20" xfId="0" applyFont="1" applyBorder="1" applyAlignment="1">
      <alignment horizontal="left" vertical="top"/>
    </xf>
    <xf numFmtId="0" fontId="8" fillId="0" borderId="0" xfId="0" applyFont="1" applyAlignment="1">
      <alignment horizontal="right"/>
    </xf>
    <xf numFmtId="4" fontId="1" fillId="0" borderId="11" xfId="74" applyNumberFormat="1" applyFont="1" applyFill="1" applyBorder="1" applyAlignment="1" applyProtection="1">
      <alignment horizontal="right" vertical="center" wrapText="1"/>
      <protection/>
    </xf>
    <xf numFmtId="0" fontId="0" fillId="0" borderId="0" xfId="73" applyFont="1" applyAlignment="1">
      <alignment vertical="center"/>
      <protection/>
    </xf>
    <xf numFmtId="0" fontId="9" fillId="0" borderId="0" xfId="73">
      <alignment/>
      <protection/>
    </xf>
    <xf numFmtId="0" fontId="2" fillId="0" borderId="0" xfId="73" applyFont="1" applyAlignment="1">
      <alignment horizontal="center" vertical="center"/>
      <protection/>
    </xf>
    <xf numFmtId="0" fontId="10" fillId="0" borderId="0" xfId="73" applyFont="1" applyBorder="1" applyAlignment="1">
      <alignment vertical="center"/>
      <protection/>
    </xf>
    <xf numFmtId="0" fontId="8" fillId="0" borderId="0" xfId="73" applyFont="1" applyAlignment="1">
      <alignment horizontal="right" vertical="center"/>
      <protection/>
    </xf>
    <xf numFmtId="0" fontId="11" fillId="0" borderId="9" xfId="73" applyFont="1" applyBorder="1" applyAlignment="1">
      <alignment horizontal="center" vertical="center"/>
      <protection/>
    </xf>
    <xf numFmtId="0" fontId="8" fillId="0" borderId="9" xfId="73" applyFont="1" applyBorder="1" applyAlignment="1">
      <alignment vertical="center"/>
      <protection/>
    </xf>
    <xf numFmtId="0" fontId="8" fillId="0" borderId="9" xfId="73" applyFont="1" applyBorder="1" applyAlignment="1">
      <alignment horizontal="left" vertical="center" wrapText="1"/>
      <protection/>
    </xf>
    <xf numFmtId="0" fontId="7" fillId="0" borderId="20" xfId="0" applyFont="1" applyBorder="1" applyAlignment="1">
      <alignment horizontal="left" vertical="center" wrapText="1"/>
    </xf>
    <xf numFmtId="0" fontId="12" fillId="0" borderId="0" xfId="0" applyFont="1" applyAlignment="1">
      <alignment vertical="center"/>
    </xf>
    <xf numFmtId="0" fontId="0" fillId="0" borderId="0" xfId="80" applyFont="1">
      <alignment/>
      <protection/>
    </xf>
    <xf numFmtId="0" fontId="9" fillId="0" borderId="0" xfId="80">
      <alignment/>
      <protection/>
    </xf>
    <xf numFmtId="0" fontId="13" fillId="0" borderId="0" xfId="72" applyFont="1" applyAlignment="1">
      <alignment horizontal="center" vertical="center"/>
      <protection/>
    </xf>
    <xf numFmtId="0" fontId="9" fillId="0" borderId="0" xfId="80" applyAlignment="1">
      <alignment vertical="center"/>
      <protection/>
    </xf>
    <xf numFmtId="0" fontId="8" fillId="0" borderId="0" xfId="82" applyFont="1" applyBorder="1" applyAlignment="1">
      <alignment horizontal="right" vertical="center"/>
      <protection/>
    </xf>
    <xf numFmtId="0" fontId="3" fillId="0" borderId="9" xfId="47" applyFont="1" applyFill="1" applyBorder="1" applyAlignment="1">
      <alignment horizontal="center" vertical="center" wrapText="1"/>
      <protection/>
    </xf>
    <xf numFmtId="0" fontId="3" fillId="0" borderId="9" xfId="47" applyFont="1" applyFill="1" applyBorder="1" applyAlignment="1">
      <alignment horizontal="center" vertical="center"/>
      <protection/>
    </xf>
    <xf numFmtId="0" fontId="3" fillId="0" borderId="9" xfId="47" applyFont="1" applyFill="1" applyBorder="1" applyAlignment="1">
      <alignment horizontal="right" vertical="center" shrinkToFit="1"/>
      <protection/>
    </xf>
    <xf numFmtId="49" fontId="11" fillId="0" borderId="9" xfId="36" applyNumberFormat="1" applyFont="1" applyBorder="1" applyAlignment="1">
      <alignment vertical="center"/>
      <protection/>
    </xf>
    <xf numFmtId="49" fontId="8" fillId="0" borderId="9" xfId="36" applyNumberFormat="1" applyFont="1" applyBorder="1" applyAlignment="1">
      <alignment vertical="center"/>
      <protection/>
    </xf>
    <xf numFmtId="0" fontId="14" fillId="0" borderId="9" xfId="47" applyFont="1" applyFill="1" applyBorder="1" applyAlignment="1">
      <alignment horizontal="right" vertical="center" shrinkToFit="1"/>
      <protection/>
    </xf>
    <xf numFmtId="49" fontId="8" fillId="0" borderId="9" xfId="36" applyNumberFormat="1" applyFont="1" applyBorder="1" applyAlignment="1">
      <alignment vertical="center" wrapText="1"/>
      <protection/>
    </xf>
    <xf numFmtId="0" fontId="8" fillId="0" borderId="9" xfId="0" applyFont="1" applyBorder="1" applyAlignment="1">
      <alignment vertical="center"/>
    </xf>
    <xf numFmtId="0" fontId="11" fillId="0" borderId="9" xfId="0" applyFont="1" applyBorder="1" applyAlignment="1">
      <alignment vertical="center"/>
    </xf>
    <xf numFmtId="0" fontId="15" fillId="0" borderId="0" xfId="0" applyFont="1" applyAlignment="1">
      <alignment vertical="center"/>
    </xf>
    <xf numFmtId="0" fontId="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5" fillId="0" borderId="0" xfId="0" applyFont="1" applyAlignment="1">
      <alignment horizontal="right"/>
    </xf>
    <xf numFmtId="0" fontId="16" fillId="2" borderId="0" xfId="0" applyFont="1" applyFill="1" applyBorder="1" applyAlignment="1">
      <alignment horizontal="right"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right" vertical="center"/>
    </xf>
    <xf numFmtId="0" fontId="15" fillId="0" borderId="21" xfId="81" applyFont="1" applyBorder="1" applyAlignment="1">
      <alignment horizontal="left" vertical="center" wrapText="1"/>
      <protection/>
    </xf>
    <xf numFmtId="0" fontId="14" fillId="0" borderId="21" xfId="0" applyFont="1" applyFill="1" applyBorder="1" applyAlignment="1">
      <alignment horizontal="right" vertical="center"/>
    </xf>
    <xf numFmtId="0" fontId="0" fillId="0" borderId="21" xfId="0" applyFont="1" applyBorder="1" applyAlignment="1">
      <alignment vertical="center"/>
    </xf>
    <xf numFmtId="0" fontId="8" fillId="0" borderId="0" xfId="0" applyFont="1" applyAlignment="1">
      <alignment vertical="center"/>
    </xf>
    <xf numFmtId="0" fontId="0" fillId="0" borderId="0" xfId="39" applyFont="1">
      <alignment/>
      <protection/>
    </xf>
    <xf numFmtId="0" fontId="4" fillId="0" borderId="0" xfId="82" applyFont="1" applyAlignment="1">
      <alignment vertical="center"/>
      <protection/>
    </xf>
    <xf numFmtId="0" fontId="2" fillId="0" borderId="0" xfId="71" applyFont="1" applyAlignment="1">
      <alignment horizontal="center" vertical="center"/>
      <protection/>
    </xf>
    <xf numFmtId="0" fontId="0" fillId="0" borderId="0" xfId="82" applyFont="1" applyBorder="1" applyAlignment="1">
      <alignment vertical="center"/>
      <protection/>
    </xf>
    <xf numFmtId="0" fontId="11" fillId="0" borderId="16" xfId="82" applyFont="1" applyBorder="1" applyAlignment="1">
      <alignment horizontal="center" vertical="center"/>
      <protection/>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82" applyFont="1" applyBorder="1" applyAlignment="1">
      <alignment horizontal="center" vertical="center"/>
      <protection/>
    </xf>
    <xf numFmtId="0" fontId="11" fillId="0" borderId="9" xfId="82" applyFont="1" applyBorder="1" applyAlignment="1">
      <alignment horizontal="center" vertical="center"/>
      <protection/>
    </xf>
    <xf numFmtId="0" fontId="8" fillId="0" borderId="9" xfId="79" applyFont="1" applyBorder="1" applyAlignment="1">
      <alignment horizontal="center" vertical="center"/>
      <protection/>
    </xf>
    <xf numFmtId="0" fontId="8" fillId="0" borderId="9" xfId="39" applyFont="1" applyBorder="1" applyAlignment="1">
      <alignment horizontal="center"/>
      <protection/>
    </xf>
    <xf numFmtId="0" fontId="8" fillId="0" borderId="9" xfId="79" applyFont="1" applyBorder="1" applyAlignment="1">
      <alignment horizontal="left" vertical="center"/>
      <protection/>
    </xf>
    <xf numFmtId="49" fontId="15" fillId="0" borderId="11" xfId="0" applyNumberFormat="1" applyFont="1" applyFill="1" applyBorder="1" applyAlignment="1" applyProtection="1">
      <alignment horizontal="left" vertical="center"/>
      <protection/>
    </xf>
    <xf numFmtId="0" fontId="8" fillId="0" borderId="9" xfId="79" applyFont="1" applyBorder="1" applyAlignment="1">
      <alignment vertical="center"/>
      <protection/>
    </xf>
    <xf numFmtId="0" fontId="8" fillId="0" borderId="9" xfId="66" applyFont="1" applyBorder="1">
      <alignment/>
      <protection/>
    </xf>
    <xf numFmtId="49" fontId="8" fillId="0" borderId="9" xfId="79" applyNumberFormat="1" applyFont="1" applyFill="1" applyBorder="1" applyAlignment="1">
      <alignment horizontal="left" vertical="center"/>
      <protection/>
    </xf>
    <xf numFmtId="176" fontId="8" fillId="0" borderId="9" xfId="79" applyNumberFormat="1" applyFont="1" applyFill="1" applyBorder="1" applyAlignment="1">
      <alignment horizontal="left" vertical="center"/>
      <protection/>
    </xf>
    <xf numFmtId="0" fontId="8" fillId="0" borderId="9" xfId="79" applyFont="1" applyBorder="1">
      <alignment/>
      <protection/>
    </xf>
    <xf numFmtId="176" fontId="17" fillId="0" borderId="0" xfId="75" applyNumberFormat="1" applyFont="1" applyFill="1" applyBorder="1" applyAlignment="1">
      <alignment horizontal="left"/>
      <protection/>
    </xf>
    <xf numFmtId="0" fontId="8" fillId="0" borderId="0" xfId="0" applyFont="1" applyAlignment="1">
      <alignment vertical="center"/>
    </xf>
    <xf numFmtId="0" fontId="17" fillId="0" borderId="0" xfId="75" applyNumberFormat="1" applyFont="1" applyFill="1" applyBorder="1" applyAlignment="1" applyProtection="1">
      <alignment horizontal="left" wrapText="1"/>
      <protection/>
    </xf>
    <xf numFmtId="0" fontId="17" fillId="0" borderId="0" xfId="0" applyFont="1" applyAlignment="1">
      <alignment horizontal="left" vertical="center"/>
    </xf>
    <xf numFmtId="0" fontId="1" fillId="0" borderId="0" xfId="0" applyFont="1" applyFill="1" applyAlignment="1">
      <alignment/>
    </xf>
    <xf numFmtId="0" fontId="1" fillId="19" borderId="0" xfId="0" applyFont="1" applyFill="1" applyAlignment="1">
      <alignment/>
    </xf>
    <xf numFmtId="0" fontId="15" fillId="0" borderId="0" xfId="0" applyNumberFormat="1" applyFont="1" applyFill="1" applyAlignment="1" applyProtection="1">
      <alignment horizontal="right" vertical="center"/>
      <protection/>
    </xf>
    <xf numFmtId="0" fontId="8" fillId="0" borderId="0" xfId="82" applyFont="1" applyAlignment="1">
      <alignment horizontal="right" vertical="center"/>
      <protection/>
    </xf>
    <xf numFmtId="0" fontId="15"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protection/>
    </xf>
    <xf numFmtId="49" fontId="15" fillId="0" borderId="9" xfId="0" applyNumberFormat="1" applyFont="1" applyFill="1" applyBorder="1" applyAlignment="1" applyProtection="1">
      <alignment horizontal="left" vertical="center"/>
      <protection/>
    </xf>
    <xf numFmtId="4" fontId="15" fillId="0" borderId="9" xfId="0" applyNumberFormat="1" applyFont="1" applyFill="1" applyBorder="1" applyAlignment="1" applyProtection="1">
      <alignment horizontal="right" vertical="center"/>
      <protection/>
    </xf>
    <xf numFmtId="4" fontId="15" fillId="0" borderId="10" xfId="0" applyNumberFormat="1" applyFont="1" applyFill="1" applyBorder="1" applyAlignment="1" applyProtection="1">
      <alignment horizontal="right" vertical="center"/>
      <protection/>
    </xf>
    <xf numFmtId="49" fontId="15" fillId="19" borderId="9" xfId="0" applyNumberFormat="1" applyFont="1" applyFill="1" applyBorder="1" applyAlignment="1" applyProtection="1">
      <alignment horizontal="left" vertical="center"/>
      <protection/>
    </xf>
    <xf numFmtId="49" fontId="15" fillId="19" borderId="11" xfId="0" applyNumberFormat="1" applyFont="1" applyFill="1" applyBorder="1" applyAlignment="1" applyProtection="1">
      <alignment horizontal="left" vertical="center"/>
      <protection/>
    </xf>
    <xf numFmtId="4" fontId="15" fillId="19" borderId="9" xfId="0" applyNumberFormat="1" applyFont="1" applyFill="1" applyBorder="1" applyAlignment="1" applyProtection="1">
      <alignment horizontal="right" vertical="center"/>
      <protection/>
    </xf>
    <xf numFmtId="4" fontId="15" fillId="19" borderId="10" xfId="0" applyNumberFormat="1" applyFont="1" applyFill="1" applyBorder="1" applyAlignment="1" applyProtection="1">
      <alignment horizontal="right" vertical="center"/>
      <protection/>
    </xf>
    <xf numFmtId="0" fontId="2" fillId="0" borderId="0" xfId="19" applyFont="1" applyAlignment="1">
      <alignment horizontal="center" vertical="center"/>
      <protection/>
    </xf>
    <xf numFmtId="0" fontId="0" fillId="0" borderId="0" xfId="19" applyFont="1">
      <alignment/>
      <protection/>
    </xf>
    <xf numFmtId="0" fontId="15" fillId="0" borderId="0" xfId="19" applyFont="1" applyAlignment="1">
      <alignment horizontal="right" vertical="center"/>
      <protection/>
    </xf>
    <xf numFmtId="0" fontId="11" fillId="0" borderId="9" xfId="19" applyFont="1" applyBorder="1" applyAlignment="1">
      <alignment horizontal="centerContinuous" vertical="center"/>
      <protection/>
    </xf>
    <xf numFmtId="0" fontId="11" fillId="0" borderId="9" xfId="19" applyFont="1" applyBorder="1" applyAlignment="1">
      <alignment horizontal="center" vertical="center"/>
      <protection/>
    </xf>
    <xf numFmtId="0" fontId="8" fillId="0" borderId="9" xfId="19" applyFont="1" applyBorder="1" applyAlignment="1">
      <alignment vertical="center"/>
      <protection/>
    </xf>
    <xf numFmtId="177" fontId="8" fillId="0" borderId="9" xfId="19" applyNumberFormat="1" applyFont="1" applyFill="1" applyBorder="1" applyAlignment="1">
      <alignment horizontal="right" vertical="center" wrapText="1"/>
      <protection/>
    </xf>
    <xf numFmtId="177" fontId="8" fillId="0" borderId="9" xfId="19" applyNumberFormat="1" applyFont="1" applyFill="1" applyBorder="1" applyAlignment="1">
      <alignment horizontal="right" vertical="center"/>
      <protection/>
    </xf>
    <xf numFmtId="4" fontId="8" fillId="0" borderId="9" xfId="19" applyNumberFormat="1" applyFont="1" applyFill="1" applyBorder="1" applyAlignment="1">
      <alignment horizontal="right" vertical="center" wrapText="1"/>
      <protection/>
    </xf>
    <xf numFmtId="0" fontId="8" fillId="0" borderId="9" xfId="19" applyFont="1" applyBorder="1" applyAlignment="1">
      <alignment horizontal="center" vertical="center"/>
      <protection/>
    </xf>
    <xf numFmtId="0" fontId="19" fillId="0" borderId="0" xfId="0" applyFont="1" applyAlignment="1">
      <alignment vertical="center"/>
    </xf>
    <xf numFmtId="0" fontId="20" fillId="0" borderId="0" xfId="0" applyFont="1" applyAlignment="1">
      <alignment vertical="center"/>
    </xf>
    <xf numFmtId="0" fontId="13" fillId="0" borderId="0" xfId="0" applyFont="1" applyAlignment="1">
      <alignment horizontal="center" vertical="center"/>
    </xf>
    <xf numFmtId="0" fontId="19" fillId="0" borderId="0" xfId="0" applyFont="1" applyAlignment="1">
      <alignment vertical="center"/>
    </xf>
    <xf numFmtId="0" fontId="3" fillId="0" borderId="15" xfId="0" applyFont="1" applyBorder="1" applyAlignment="1">
      <alignment horizontal="center" vertical="center" wrapText="1"/>
    </xf>
    <xf numFmtId="0" fontId="14" fillId="0" borderId="9" xfId="0" applyFont="1" applyBorder="1" applyAlignment="1">
      <alignment horizontal="center" vertical="center"/>
    </xf>
    <xf numFmtId="49" fontId="14" fillId="0" borderId="9" xfId="0" applyNumberFormat="1" applyFont="1" applyFill="1" applyBorder="1" applyAlignment="1">
      <alignment horizontal="left" vertical="center" wrapText="1"/>
    </xf>
    <xf numFmtId="0" fontId="14" fillId="0" borderId="9" xfId="0" applyNumberFormat="1" applyFont="1" applyFill="1" applyBorder="1" applyAlignment="1">
      <alignment horizontal="left" vertical="center" wrapText="1"/>
    </xf>
    <xf numFmtId="177" fontId="14" fillId="0" borderId="9" xfId="0" applyNumberFormat="1" applyFont="1" applyFill="1" applyBorder="1" applyAlignment="1">
      <alignment horizontal="right" vertical="center" wrapText="1"/>
    </xf>
    <xf numFmtId="49" fontId="15" fillId="0" borderId="11" xfId="0" applyNumberFormat="1" applyFont="1" applyFill="1" applyBorder="1" applyAlignment="1" applyProtection="1">
      <alignment vertical="center"/>
      <protection/>
    </xf>
    <xf numFmtId="49" fontId="15" fillId="0" borderId="9" xfId="0" applyNumberFormat="1" applyFont="1" applyFill="1" applyBorder="1" applyAlignment="1" applyProtection="1">
      <alignment vertical="center" wrapText="1"/>
      <protection/>
    </xf>
    <xf numFmtId="49" fontId="15" fillId="0" borderId="18" xfId="0" applyNumberFormat="1" applyFont="1" applyFill="1" applyBorder="1" applyAlignment="1" applyProtection="1">
      <alignment horizontal="center" vertical="center"/>
      <protection/>
    </xf>
    <xf numFmtId="0" fontId="14" fillId="0" borderId="23" xfId="0" applyFont="1" applyBorder="1" applyAlignment="1">
      <alignment horizontal="right" vertical="center"/>
    </xf>
    <xf numFmtId="0" fontId="3" fillId="0" borderId="9" xfId="0" applyFont="1" applyBorder="1" applyAlignment="1">
      <alignment horizontal="centerContinuous" vertical="center" wrapText="1"/>
    </xf>
    <xf numFmtId="0" fontId="11" fillId="0" borderId="16" xfId="76" applyNumberFormat="1" applyFont="1" applyFill="1" applyBorder="1" applyAlignment="1" applyProtection="1">
      <alignment horizontal="center" vertical="center" wrapText="1"/>
      <protection/>
    </xf>
    <xf numFmtId="0" fontId="11" fillId="0" borderId="12" xfId="76" applyNumberFormat="1" applyFont="1" applyFill="1" applyBorder="1" applyAlignment="1" applyProtection="1">
      <alignment horizontal="center" vertical="center" wrapText="1"/>
      <protection/>
    </xf>
    <xf numFmtId="4" fontId="14" fillId="0" borderId="9" xfId="0" applyNumberFormat="1" applyFont="1" applyFill="1" applyBorder="1" applyAlignment="1">
      <alignment horizontal="right" vertical="center" wrapText="1"/>
    </xf>
    <xf numFmtId="4" fontId="21" fillId="0" borderId="9" xfId="0" applyNumberFormat="1" applyFont="1" applyFill="1" applyBorder="1" applyAlignment="1">
      <alignment horizontal="right" vertical="center" wrapText="1"/>
    </xf>
    <xf numFmtId="49" fontId="15" fillId="0" borderId="9" xfId="0" applyNumberFormat="1" applyFont="1" applyFill="1" applyBorder="1" applyAlignment="1" applyProtection="1">
      <alignment horizontal="center" vertical="center"/>
      <protection/>
    </xf>
    <xf numFmtId="49" fontId="15" fillId="0" borderId="9" xfId="0" applyNumberFormat="1" applyFont="1" applyFill="1" applyBorder="1" applyAlignment="1" applyProtection="1">
      <alignment vertical="center"/>
      <protection/>
    </xf>
    <xf numFmtId="49" fontId="15" fillId="0" borderId="11" xfId="0" applyNumberFormat="1" applyFont="1" applyFill="1" applyBorder="1" applyAlignment="1" applyProtection="1">
      <alignment horizontal="center" vertical="center"/>
      <protection/>
    </xf>
    <xf numFmtId="49" fontId="15" fillId="0" borderId="11" xfId="77" applyNumberFormat="1" applyFont="1" applyFill="1" applyBorder="1" applyAlignment="1" applyProtection="1">
      <alignment vertical="center"/>
      <protection/>
    </xf>
    <xf numFmtId="49" fontId="15" fillId="0" borderId="11" xfId="77" applyNumberFormat="1" applyFont="1" applyFill="1" applyBorder="1" applyAlignment="1" applyProtection="1">
      <alignment vertical="center" wrapText="1"/>
      <protection/>
    </xf>
    <xf numFmtId="0" fontId="17" fillId="0" borderId="20" xfId="0" applyFont="1" applyBorder="1" applyAlignment="1">
      <alignment horizontal="left" vertical="center" wrapText="1"/>
    </xf>
    <xf numFmtId="4" fontId="15" fillId="0" borderId="9" xfId="77" applyNumberFormat="1" applyFont="1" applyFill="1" applyBorder="1" applyAlignment="1" applyProtection="1">
      <alignment horizontal="right" vertical="center"/>
      <protection/>
    </xf>
    <xf numFmtId="0" fontId="0" fillId="0" borderId="0" xfId="0" applyAlignment="1">
      <alignment horizontal="center" vertical="center"/>
    </xf>
    <xf numFmtId="0" fontId="0" fillId="0" borderId="0" xfId="78" applyFont="1">
      <alignment/>
      <protection/>
    </xf>
    <xf numFmtId="0" fontId="15" fillId="0" borderId="0" xfId="78" applyFont="1">
      <alignment/>
      <protection/>
    </xf>
    <xf numFmtId="49" fontId="15" fillId="0" borderId="0" xfId="78" applyNumberFormat="1" applyFont="1" applyFill="1" applyAlignment="1" applyProtection="1">
      <alignment horizontal="center" vertical="center"/>
      <protection/>
    </xf>
    <xf numFmtId="0" fontId="15" fillId="0" borderId="0" xfId="78" applyFont="1" applyAlignment="1">
      <alignment horizontal="center" vertical="center" wrapText="1"/>
      <protection/>
    </xf>
    <xf numFmtId="178" fontId="15" fillId="0" borderId="0" xfId="78" applyNumberFormat="1" applyFont="1" applyAlignment="1">
      <alignment horizontal="center" vertical="center"/>
      <protection/>
    </xf>
    <xf numFmtId="0" fontId="15" fillId="0" borderId="0" xfId="78" applyFont="1" applyAlignment="1">
      <alignment horizontal="center" vertical="center"/>
      <protection/>
    </xf>
    <xf numFmtId="49" fontId="2" fillId="0" borderId="0" xfId="78" applyNumberFormat="1" applyFont="1" applyFill="1" applyAlignment="1" applyProtection="1">
      <alignment horizontal="center" vertical="center" wrapText="1"/>
      <protection/>
    </xf>
    <xf numFmtId="49" fontId="22" fillId="0" borderId="0" xfId="78" applyNumberFormat="1" applyFont="1" applyFill="1" applyAlignment="1" applyProtection="1">
      <alignment horizontal="center" vertical="center" wrapText="1"/>
      <protection/>
    </xf>
    <xf numFmtId="0" fontId="0" fillId="0" borderId="0" xfId="78" applyFont="1" applyAlignment="1">
      <alignment horizontal="center" vertical="center" wrapText="1"/>
      <protection/>
    </xf>
    <xf numFmtId="178" fontId="0" fillId="0" borderId="0" xfId="78" applyNumberFormat="1" applyFont="1" applyAlignment="1">
      <alignment horizontal="center" vertical="center"/>
      <protection/>
    </xf>
    <xf numFmtId="0" fontId="8" fillId="0" borderId="23" xfId="78" applyFont="1" applyBorder="1" applyAlignment="1">
      <alignment horizontal="right" vertical="center"/>
      <protection/>
    </xf>
    <xf numFmtId="0" fontId="11" fillId="0" borderId="9" xfId="78"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9" xfId="76" applyNumberFormat="1" applyFont="1" applyFill="1" applyBorder="1" applyAlignment="1" applyProtection="1">
      <alignment horizontal="center" vertical="center" wrapText="1"/>
      <protection/>
    </xf>
    <xf numFmtId="0" fontId="8" fillId="0" borderId="9" xfId="78" applyFont="1" applyBorder="1" applyAlignment="1">
      <alignment horizontal="center" vertical="center"/>
      <protection/>
    </xf>
    <xf numFmtId="0" fontId="14" fillId="0" borderId="9" xfId="0" applyFont="1" applyBorder="1" applyAlignment="1">
      <alignment horizontal="center" vertical="center" wrapText="1"/>
    </xf>
    <xf numFmtId="49" fontId="8" fillId="0" borderId="9" xfId="78" applyNumberFormat="1" applyFont="1" applyFill="1" applyBorder="1" applyAlignment="1">
      <alignment horizontal="left" vertical="center" wrapText="1"/>
      <protection/>
    </xf>
    <xf numFmtId="4" fontId="8" fillId="0" borderId="9" xfId="78" applyNumberFormat="1" applyFont="1" applyFill="1" applyBorder="1" applyAlignment="1">
      <alignment horizontal="center" vertical="center" wrapText="1"/>
      <protection/>
    </xf>
    <xf numFmtId="4" fontId="15" fillId="0" borderId="9" xfId="78" applyNumberFormat="1" applyFont="1" applyFill="1" applyBorder="1" applyAlignment="1">
      <alignment horizontal="center" vertical="center" wrapText="1"/>
      <protection/>
    </xf>
    <xf numFmtId="4" fontId="15" fillId="0" borderId="9" xfId="0" applyNumberFormat="1" applyFont="1" applyFill="1" applyBorder="1" applyAlignment="1" applyProtection="1">
      <alignment horizontal="center" vertical="center"/>
      <protection/>
    </xf>
    <xf numFmtId="0" fontId="15" fillId="0" borderId="9" xfId="0" applyFont="1" applyBorder="1" applyAlignment="1">
      <alignment horizontal="center" vertical="center"/>
    </xf>
    <xf numFmtId="0" fontId="0" fillId="0" borderId="9" xfId="0" applyBorder="1" applyAlignment="1">
      <alignment horizontal="center" vertical="center"/>
    </xf>
    <xf numFmtId="0" fontId="12" fillId="0" borderId="0" xfId="0" applyFont="1" applyAlignment="1">
      <alignment horizontal="left" vertical="center"/>
    </xf>
    <xf numFmtId="0" fontId="0" fillId="0" borderId="0" xfId="0" applyFont="1" applyAlignment="1">
      <alignment vertical="center"/>
    </xf>
    <xf numFmtId="0" fontId="0" fillId="0" borderId="0" xfId="71" applyFont="1">
      <alignment/>
      <protection/>
    </xf>
    <xf numFmtId="0" fontId="0" fillId="0" borderId="0" xfId="71" applyFont="1" applyAlignment="1">
      <alignment horizontal="right" vertical="center"/>
      <protection/>
    </xf>
    <xf numFmtId="0" fontId="11" fillId="0" borderId="9" xfId="71" applyFont="1" applyBorder="1" applyAlignment="1">
      <alignment horizontal="centerContinuous" vertical="center"/>
      <protection/>
    </xf>
    <xf numFmtId="0" fontId="11" fillId="0" borderId="9" xfId="71" applyFont="1" applyBorder="1" applyAlignment="1">
      <alignment horizontal="center" vertical="center"/>
      <protection/>
    </xf>
    <xf numFmtId="0" fontId="8" fillId="0" borderId="9" xfId="71" applyFont="1" applyBorder="1" applyAlignment="1">
      <alignment vertical="center"/>
      <protection/>
    </xf>
    <xf numFmtId="177" fontId="8" fillId="0" borderId="9" xfId="71" applyNumberFormat="1" applyFont="1" applyFill="1" applyBorder="1" applyAlignment="1">
      <alignment horizontal="right" vertical="center" wrapText="1"/>
      <protection/>
    </xf>
    <xf numFmtId="177" fontId="8" fillId="0" borderId="9" xfId="71" applyNumberFormat="1" applyFont="1" applyFill="1" applyBorder="1" applyAlignment="1">
      <alignment horizontal="right" vertical="center"/>
      <protection/>
    </xf>
    <xf numFmtId="0" fontId="8" fillId="0" borderId="9" xfId="70" applyFont="1" applyBorder="1" applyAlignment="1">
      <alignment vertical="center"/>
      <protection/>
    </xf>
    <xf numFmtId="0" fontId="8" fillId="0" borderId="9" xfId="71" applyFont="1" applyBorder="1" applyAlignment="1">
      <alignment horizontal="center" vertical="center"/>
      <protection/>
    </xf>
    <xf numFmtId="4" fontId="8" fillId="0" borderId="9" xfId="71" applyNumberFormat="1" applyFont="1" applyFill="1" applyBorder="1" applyAlignment="1">
      <alignment horizontal="right" vertical="center" wrapText="1"/>
      <protection/>
    </xf>
    <xf numFmtId="0" fontId="11" fillId="0" borderId="9" xfId="82" applyFont="1" applyBorder="1" applyAlignment="1" quotePrefix="1">
      <alignment horizontal="center" vertical="center"/>
      <protection/>
    </xf>
  </cellXfs>
  <cellStyles count="6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 77" xfId="36"/>
    <cellStyle name="60% - 强调文字颜色 1" xfId="37"/>
    <cellStyle name="标题 3" xfId="38"/>
    <cellStyle name="常规 3 6 4"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10 5"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千位分隔[0] 2" xfId="57"/>
    <cellStyle name="强调文字颜色 3" xfId="58"/>
    <cellStyle name="千位分隔[0]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常规 48 2" xfId="66"/>
    <cellStyle name="强调文字颜色 6" xfId="67"/>
    <cellStyle name="40% - 强调文字颜色 6" xfId="68"/>
    <cellStyle name="60% - 强调文字颜色 6" xfId="69"/>
    <cellStyle name="常规 48 3" xfId="70"/>
    <cellStyle name="常规 2 10" xfId="71"/>
    <cellStyle name="常规 14 2" xfId="72"/>
    <cellStyle name="常规 64" xfId="73"/>
    <cellStyle name="常规 2" xfId="74"/>
    <cellStyle name="常规 45 2" xfId="75"/>
    <cellStyle name="常规 50 2" xfId="76"/>
    <cellStyle name="常规 3" xfId="77"/>
    <cellStyle name="常规 3_收入总表2 2" xfId="78"/>
    <cellStyle name="常规 44 2" xfId="79"/>
    <cellStyle name="常规 63" xfId="80"/>
    <cellStyle name="常规 78" xfId="81"/>
    <cellStyle name="常规_04-分类改革-预算表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39044;&#20915;&#31639;&#20844;&#24320;&#27169;&#26495;&#23450;&#31295;(1)\&#38468;&#20214;1&#65306;&#215;&#215;&#24180;&#24230;&#39044;&#20915;&#31639;&#20844;&#24320;&#27169;&#26495;20180109A-&#23450;&#312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1-23"/>
      <sheetName val="附表2-1"/>
      <sheetName val="附表2-2"/>
      <sheetName val="附表2-3"/>
      <sheetName val="附表2-4"/>
      <sheetName val="附表2-5"/>
      <sheetName val="附表2-6"/>
      <sheetName val="附表2-7"/>
      <sheetName val="附表2-8"/>
      <sheetName val="附表2-9"/>
      <sheetName val="附表2-10"/>
      <sheetName val="附表2-11"/>
      <sheetName val="附表2-12"/>
      <sheetName val="附表2-13"/>
      <sheetName val="附表2-14"/>
      <sheetName val="附表2-15"/>
      <sheetName val="附表2-16"/>
      <sheetName val="附表2-17"/>
      <sheetName val="附表2-18"/>
      <sheetName val="附表2-19"/>
      <sheetName val="附表2-20"/>
      <sheetName val="附表2-21"/>
      <sheetName val="附表2-22"/>
      <sheetName val="附表3-1"/>
      <sheetName val="附表3-2"/>
      <sheetName val="附表3-3"/>
      <sheetName val="附表3-4"/>
      <sheetName val="附表3-5"/>
      <sheetName val="附表3-6"/>
      <sheetName val="附表3-7"/>
      <sheetName val="附表3-8"/>
      <sheetName val="附表3-9"/>
      <sheetName val="附表3-10"/>
      <sheetName val="附表3-11"/>
      <sheetName val="附表3-12"/>
      <sheetName val="附表4-1"/>
      <sheetName val="附表4-2"/>
      <sheetName val="附表4-3"/>
      <sheetName val="附表4-4"/>
      <sheetName val="附表4-5"/>
      <sheetName val="附表4-6"/>
      <sheetName val="附表4-7"/>
      <sheetName val="附表4-8"/>
      <sheetName val="附表4-9"/>
      <sheetName val="附表4-10"/>
      <sheetName val="附表5-1"/>
      <sheetName val="附表5-2"/>
      <sheetName val="附表5-3"/>
      <sheetName val="附表5-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
      <sheetName val="分县数据"/>
      <sheetName val="_x005f_x005f_x005f_x0000__x005f"/>
      <sheetName val="总表"/>
      <sheetName val="01北京市"/>
      <sheetName val="参数表"/>
      <sheetName val="经费权重"/>
      <sheetName val="基础编码"/>
      <sheetName val="1-1余额表"/>
      <sheetName val="2-11担保分级表"/>
      <sheetName val="2-7一般分级表"/>
      <sheetName val="2-1余额分级表"/>
      <sheetName val="2-5直接分级表"/>
      <sheetName val="2-9专项分级表"/>
      <sheetName val="_x005f_x005f_x005f_x005f_x005f_"/>
      <sheetName val="_x0000__x0000__x0000__x0000__x0"/>
      <sheetName val="_x0000__x0000__x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2"/>
  <sheetViews>
    <sheetView zoomScaleSheetLayoutView="100" workbookViewId="0" topLeftCell="A1">
      <selection activeCell="E26" sqref="E26"/>
    </sheetView>
  </sheetViews>
  <sheetFormatPr defaultColWidth="9.00390625" defaultRowHeight="14.25"/>
  <cols>
    <col min="1" max="1" width="29.875" style="1" customWidth="1"/>
    <col min="2" max="2" width="15.125" style="1" customWidth="1"/>
    <col min="3" max="3" width="26.25390625" style="1" customWidth="1"/>
    <col min="4" max="4" width="14.75390625" style="1" customWidth="1"/>
    <col min="5" max="16384" width="9.00390625" style="1" customWidth="1"/>
  </cols>
  <sheetData>
    <row r="1" spans="1:4" ht="14.25">
      <c r="A1" s="182"/>
      <c r="B1" s="182"/>
      <c r="C1" s="182"/>
      <c r="D1" s="182"/>
    </row>
    <row r="2" spans="1:4" ht="14.25">
      <c r="A2" s="183" t="s">
        <v>0</v>
      </c>
      <c r="B2"/>
      <c r="C2"/>
      <c r="D2"/>
    </row>
    <row r="3" spans="1:4" ht="20.25">
      <c r="A3" s="87" t="s">
        <v>1</v>
      </c>
      <c r="B3" s="87"/>
      <c r="C3" s="87"/>
      <c r="D3" s="87"/>
    </row>
    <row r="4" spans="1:4" ht="14.25">
      <c r="A4" s="184"/>
      <c r="B4" s="184"/>
      <c r="C4" s="184"/>
      <c r="D4" s="185" t="s">
        <v>2</v>
      </c>
    </row>
    <row r="5" spans="1:4" ht="19.5" customHeight="1">
      <c r="A5" s="186" t="s">
        <v>3</v>
      </c>
      <c r="B5" s="186"/>
      <c r="C5" s="186" t="s">
        <v>4</v>
      </c>
      <c r="D5" s="186"/>
    </row>
    <row r="6" spans="1:4" ht="19.5" customHeight="1">
      <c r="A6" s="187" t="s">
        <v>5</v>
      </c>
      <c r="B6" s="187" t="s">
        <v>6</v>
      </c>
      <c r="C6" s="187" t="s">
        <v>7</v>
      </c>
      <c r="D6" s="187" t="s">
        <v>6</v>
      </c>
    </row>
    <row r="7" spans="1:4" ht="19.5" customHeight="1">
      <c r="A7" s="188" t="s">
        <v>8</v>
      </c>
      <c r="B7" s="189">
        <v>14745.23</v>
      </c>
      <c r="C7" s="188" t="s">
        <v>9</v>
      </c>
      <c r="D7" s="190">
        <v>2428.65</v>
      </c>
    </row>
    <row r="8" spans="1:4" ht="19.5" customHeight="1">
      <c r="A8" s="188" t="s">
        <v>10</v>
      </c>
      <c r="B8" s="189">
        <v>3500</v>
      </c>
      <c r="C8" s="188" t="s">
        <v>11</v>
      </c>
      <c r="D8" s="189">
        <v>2171.45</v>
      </c>
    </row>
    <row r="9" spans="1:4" ht="19.5" customHeight="1">
      <c r="A9" s="191" t="s">
        <v>12</v>
      </c>
      <c r="B9" s="189"/>
      <c r="C9" s="188" t="s">
        <v>13</v>
      </c>
      <c r="D9" s="189">
        <v>24.52</v>
      </c>
    </row>
    <row r="10" spans="1:4" ht="19.5" customHeight="1">
      <c r="A10" s="191" t="s">
        <v>14</v>
      </c>
      <c r="B10" s="189">
        <v>471.78</v>
      </c>
      <c r="C10" s="188" t="s">
        <v>15</v>
      </c>
      <c r="D10" s="189">
        <v>232.68</v>
      </c>
    </row>
    <row r="11" spans="1:4" ht="19.5" customHeight="1">
      <c r="A11" s="191" t="s">
        <v>16</v>
      </c>
      <c r="B11" s="189"/>
      <c r="C11" s="188" t="s">
        <v>17</v>
      </c>
      <c r="D11" s="189">
        <v>16288.36</v>
      </c>
    </row>
    <row r="12" spans="1:4" ht="19.5" customHeight="1">
      <c r="A12" s="192" t="s">
        <v>18</v>
      </c>
      <c r="B12" s="193">
        <f>SUM(B7:B11)</f>
        <v>18717.01</v>
      </c>
      <c r="C12" s="192" t="s">
        <v>19</v>
      </c>
      <c r="D12" s="189">
        <f>SUM(D7,D11)</f>
        <v>18717.010000000002</v>
      </c>
    </row>
  </sheetData>
  <sheetProtection/>
  <mergeCells count="2">
    <mergeCell ref="A1:D1"/>
    <mergeCell ref="A3:D3"/>
  </mergeCells>
  <printOptions/>
  <pageMargins left="0.71" right="0.71" top="0.75" bottom="0.75" header="0.31" footer="0.31"/>
  <pageSetup fitToHeight="0" fitToWidth="1"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K14"/>
  <sheetViews>
    <sheetView zoomScaleSheetLayoutView="100" workbookViewId="0" topLeftCell="A1">
      <selection activeCell="F15" sqref="F15"/>
    </sheetView>
  </sheetViews>
  <sheetFormatPr defaultColWidth="9.00390625" defaultRowHeight="14.25"/>
  <cols>
    <col min="1" max="1" width="14.875" style="1" customWidth="1"/>
    <col min="2" max="2" width="20.50390625" style="1" customWidth="1"/>
    <col min="3" max="3" width="10.50390625" style="1" customWidth="1"/>
    <col min="4" max="4" width="11.375" style="1" customWidth="1"/>
    <col min="5" max="5" width="11.875" style="1" customWidth="1"/>
    <col min="6" max="6" width="87.50390625" style="1" bestFit="1" customWidth="1"/>
    <col min="7" max="7" width="10.50390625" style="1" customWidth="1"/>
    <col min="8" max="8" width="8.625" style="1" customWidth="1"/>
    <col min="9" max="10" width="10.00390625" style="1" customWidth="1"/>
    <col min="11" max="11" width="12.875" style="1" customWidth="1"/>
    <col min="12" max="16384" width="9.00390625" style="1" customWidth="1"/>
  </cols>
  <sheetData>
    <row r="1" ht="21" customHeight="1">
      <c r="A1" s="32" t="s">
        <v>490</v>
      </c>
    </row>
    <row r="2" spans="1:11" ht="26.25" customHeight="1">
      <c r="A2" s="4" t="s">
        <v>491</v>
      </c>
      <c r="B2" s="4"/>
      <c r="C2" s="4"/>
      <c r="D2" s="4"/>
      <c r="E2" s="4"/>
      <c r="F2" s="4"/>
      <c r="G2" s="4"/>
      <c r="H2" s="4"/>
      <c r="I2" s="4"/>
      <c r="J2" s="4"/>
      <c r="K2" s="4"/>
    </row>
    <row r="3" spans="1:11" ht="23.25" customHeight="1">
      <c r="A3" s="33"/>
      <c r="B3" s="33"/>
      <c r="C3" s="33"/>
      <c r="D3" s="33"/>
      <c r="E3" s="33"/>
      <c r="F3" s="33"/>
      <c r="G3" s="33"/>
      <c r="H3" s="33"/>
      <c r="I3" s="33"/>
      <c r="J3" s="33"/>
      <c r="K3" s="45" t="s">
        <v>2</v>
      </c>
    </row>
    <row r="4" spans="1:11" ht="19.5" customHeight="1">
      <c r="A4" s="34" t="s">
        <v>492</v>
      </c>
      <c r="B4" s="34" t="s">
        <v>493</v>
      </c>
      <c r="C4" s="34" t="s">
        <v>494</v>
      </c>
      <c r="D4" s="34" t="s">
        <v>495</v>
      </c>
      <c r="E4" s="34" t="s">
        <v>496</v>
      </c>
      <c r="F4" s="34" t="s">
        <v>497</v>
      </c>
      <c r="G4" s="34" t="s">
        <v>498</v>
      </c>
      <c r="H4" s="35" t="s">
        <v>499</v>
      </c>
      <c r="I4" s="35"/>
      <c r="J4" s="35"/>
      <c r="K4" s="34" t="s">
        <v>500</v>
      </c>
    </row>
    <row r="5" spans="1:11" ht="36.75" customHeight="1">
      <c r="A5" s="36"/>
      <c r="B5" s="36"/>
      <c r="C5" s="36"/>
      <c r="D5" s="36"/>
      <c r="E5" s="36"/>
      <c r="F5" s="36"/>
      <c r="G5" s="36"/>
      <c r="H5" s="35" t="s">
        <v>501</v>
      </c>
      <c r="I5" s="35" t="s">
        <v>502</v>
      </c>
      <c r="J5" s="35" t="s">
        <v>503</v>
      </c>
      <c r="K5" s="36"/>
    </row>
    <row r="6" spans="1:11" ht="19.5" customHeight="1">
      <c r="A6" s="37"/>
      <c r="B6" s="38"/>
      <c r="C6" s="38"/>
      <c r="D6" s="38"/>
      <c r="E6" s="39"/>
      <c r="F6" s="38"/>
      <c r="G6" s="40"/>
      <c r="H6" s="37"/>
      <c r="I6" s="46"/>
      <c r="J6" s="40"/>
      <c r="K6" s="40"/>
    </row>
    <row r="7" spans="1:11" ht="19.5" customHeight="1">
      <c r="A7" s="37"/>
      <c r="B7" s="38"/>
      <c r="C7" s="38"/>
      <c r="D7" s="38"/>
      <c r="E7" s="39"/>
      <c r="F7" s="38"/>
      <c r="G7" s="40"/>
      <c r="H7" s="37"/>
      <c r="I7" s="46"/>
      <c r="J7" s="40"/>
      <c r="K7" s="40"/>
    </row>
    <row r="8" spans="1:10" ht="19.5" customHeight="1">
      <c r="A8" s="37"/>
      <c r="B8" s="38"/>
      <c r="C8" s="38"/>
      <c r="D8" s="38"/>
      <c r="E8" s="39"/>
      <c r="F8" s="38" t="s">
        <v>504</v>
      </c>
      <c r="G8" s="40"/>
      <c r="H8" s="37"/>
      <c r="I8" s="46"/>
      <c r="J8" s="40"/>
    </row>
    <row r="9" spans="1:11" ht="19.5" customHeight="1">
      <c r="A9" s="37"/>
      <c r="B9" s="38"/>
      <c r="C9" s="38"/>
      <c r="D9" s="38"/>
      <c r="E9" s="41"/>
      <c r="F9" s="38"/>
      <c r="G9" s="40"/>
      <c r="H9" s="37"/>
      <c r="I9" s="46"/>
      <c r="J9" s="40"/>
      <c r="K9" s="40"/>
    </row>
    <row r="10" spans="1:11" ht="19.5" customHeight="1">
      <c r="A10" s="37"/>
      <c r="B10" s="38"/>
      <c r="C10" s="38"/>
      <c r="D10" s="38"/>
      <c r="E10" s="39"/>
      <c r="F10" s="38"/>
      <c r="G10" s="40"/>
      <c r="H10" s="37"/>
      <c r="I10" s="46"/>
      <c r="J10" s="40"/>
      <c r="K10" s="40"/>
    </row>
    <row r="11" spans="1:11" ht="19.5" customHeight="1">
      <c r="A11" s="37"/>
      <c r="B11" s="38"/>
      <c r="C11" s="38"/>
      <c r="D11" s="38"/>
      <c r="E11" s="40"/>
      <c r="F11" s="38"/>
      <c r="G11" s="40"/>
      <c r="H11" s="37"/>
      <c r="I11" s="46"/>
      <c r="J11" s="40"/>
      <c r="K11" s="40"/>
    </row>
    <row r="12" spans="1:11" ht="19.5" customHeight="1">
      <c r="A12" s="40"/>
      <c r="B12" s="40"/>
      <c r="C12" s="40"/>
      <c r="D12" s="40"/>
      <c r="E12" s="40"/>
      <c r="F12" s="42"/>
      <c r="G12" s="40"/>
      <c r="H12" s="40"/>
      <c r="I12" s="40"/>
      <c r="J12" s="40"/>
      <c r="K12" s="40"/>
    </row>
    <row r="13" spans="1:11" ht="19.5" customHeight="1">
      <c r="A13" s="40"/>
      <c r="B13" s="40"/>
      <c r="C13" s="40"/>
      <c r="D13" s="40"/>
      <c r="E13" s="40"/>
      <c r="F13" s="42"/>
      <c r="G13" s="40"/>
      <c r="H13" s="40"/>
      <c r="I13" s="40"/>
      <c r="J13" s="40"/>
      <c r="K13" s="40"/>
    </row>
    <row r="14" spans="1:11" ht="183.75" customHeight="1">
      <c r="A14" s="43" t="s">
        <v>505</v>
      </c>
      <c r="B14" s="44"/>
      <c r="C14" s="44"/>
      <c r="D14" s="44"/>
      <c r="E14" s="44"/>
      <c r="F14" s="44"/>
      <c r="G14" s="44"/>
      <c r="H14" s="44"/>
      <c r="I14" s="44"/>
      <c r="J14" s="44"/>
      <c r="K14" s="44"/>
    </row>
  </sheetData>
  <sheetProtection/>
  <mergeCells count="11">
    <mergeCell ref="A2:K2"/>
    <mergeCell ref="H4:J4"/>
    <mergeCell ref="A14:K14"/>
    <mergeCell ref="A4:A5"/>
    <mergeCell ref="B4:B5"/>
    <mergeCell ref="C4:C5"/>
    <mergeCell ref="D4:D5"/>
    <mergeCell ref="E4:E5"/>
    <mergeCell ref="F4:F5"/>
    <mergeCell ref="G4:G5"/>
    <mergeCell ref="K4:K5"/>
  </mergeCells>
  <printOptions/>
  <pageMargins left="0.71" right="0.71" top="0.75" bottom="0.75" header="0.31" footer="0.31"/>
  <pageSetup fitToHeight="0" fitToWidth="1" orientation="landscape" paperSize="9" scale="91"/>
</worksheet>
</file>

<file path=xl/worksheets/sheet11.xml><?xml version="1.0" encoding="utf-8"?>
<worksheet xmlns="http://schemas.openxmlformats.org/spreadsheetml/2006/main" xmlns:r="http://schemas.openxmlformats.org/officeDocument/2006/relationships">
  <sheetPr>
    <pageSetUpPr fitToPage="1"/>
  </sheetPr>
  <dimension ref="A1:L82"/>
  <sheetViews>
    <sheetView zoomScaleSheetLayoutView="100" workbookViewId="0" topLeftCell="A1">
      <selection activeCell="G98" sqref="G98"/>
    </sheetView>
  </sheetViews>
  <sheetFormatPr defaultColWidth="9.00390625" defaultRowHeight="14.25"/>
  <cols>
    <col min="1" max="1" width="18.25390625" style="1" customWidth="1"/>
    <col min="2" max="2" width="11.50390625" style="1" customWidth="1"/>
    <col min="3" max="4" width="13.50390625" style="1" customWidth="1"/>
    <col min="5" max="5" width="9.00390625" style="1" customWidth="1"/>
    <col min="6" max="6" width="11.625" style="1" customWidth="1"/>
    <col min="7" max="7" width="29.50390625" style="1" customWidth="1"/>
    <col min="8" max="8" width="9.00390625" style="1" customWidth="1"/>
    <col min="9" max="9" width="12.625" style="1" customWidth="1"/>
    <col min="10" max="10" width="9.00390625" style="1" customWidth="1"/>
    <col min="11" max="11" width="12.125" style="1" customWidth="1"/>
    <col min="12" max="16384" width="9.00390625" style="1" customWidth="1"/>
  </cols>
  <sheetData>
    <row r="1" spans="1:12" ht="24.75" customHeight="1">
      <c r="A1" s="2" t="s">
        <v>506</v>
      </c>
      <c r="B1" s="3"/>
      <c r="C1" s="3"/>
      <c r="D1" s="3"/>
      <c r="E1" s="3"/>
      <c r="F1" s="3"/>
      <c r="G1" s="3"/>
      <c r="H1" s="3"/>
      <c r="I1" s="3"/>
      <c r="J1" s="3"/>
      <c r="K1" s="3"/>
      <c r="L1" s="24"/>
    </row>
    <row r="2" spans="1:12" ht="34.5" customHeight="1">
      <c r="A2" s="4" t="s">
        <v>507</v>
      </c>
      <c r="B2" s="4"/>
      <c r="C2" s="4"/>
      <c r="D2" s="4"/>
      <c r="E2" s="4"/>
      <c r="F2" s="4"/>
      <c r="G2" s="4"/>
      <c r="H2" s="4"/>
      <c r="I2" s="4"/>
      <c r="J2" s="4"/>
      <c r="K2" s="4"/>
      <c r="L2" s="4"/>
    </row>
    <row r="3" spans="1:12" ht="16.5" customHeight="1">
      <c r="A3" s="3"/>
      <c r="B3" s="3"/>
      <c r="C3" s="3"/>
      <c r="D3" s="3"/>
      <c r="E3" s="3"/>
      <c r="F3" s="3"/>
      <c r="G3" s="3"/>
      <c r="H3" s="3"/>
      <c r="I3" s="3"/>
      <c r="J3" s="3"/>
      <c r="K3" s="3"/>
      <c r="L3" s="25"/>
    </row>
    <row r="4" spans="1:12" ht="19.5" customHeight="1">
      <c r="A4" s="5" t="s">
        <v>23</v>
      </c>
      <c r="B4" s="6" t="s">
        <v>508</v>
      </c>
      <c r="C4" s="7" t="s">
        <v>509</v>
      </c>
      <c r="D4" s="8" t="s">
        <v>510</v>
      </c>
      <c r="E4" s="8"/>
      <c r="F4" s="8"/>
      <c r="G4" s="7" t="s">
        <v>511</v>
      </c>
      <c r="H4" s="9" t="s">
        <v>512</v>
      </c>
      <c r="I4" s="26"/>
      <c r="J4" s="26"/>
      <c r="K4" s="26"/>
      <c r="L4" s="27"/>
    </row>
    <row r="5" spans="1:12" ht="22.5">
      <c r="A5" s="5"/>
      <c r="B5" s="6"/>
      <c r="C5" s="7"/>
      <c r="D5" s="10" t="s">
        <v>98</v>
      </c>
      <c r="E5" s="11" t="s">
        <v>513</v>
      </c>
      <c r="F5" s="10" t="s">
        <v>514</v>
      </c>
      <c r="G5" s="12"/>
      <c r="H5" s="10" t="s">
        <v>515</v>
      </c>
      <c r="I5" s="10" t="s">
        <v>516</v>
      </c>
      <c r="J5" s="28" t="s">
        <v>517</v>
      </c>
      <c r="K5" s="29" t="s">
        <v>518</v>
      </c>
      <c r="L5" s="29" t="s">
        <v>519</v>
      </c>
    </row>
    <row r="6" spans="1:12" ht="18" customHeight="1">
      <c r="A6" s="13" t="s">
        <v>31</v>
      </c>
      <c r="B6" s="14">
        <v>1</v>
      </c>
      <c r="C6" s="14">
        <v>2</v>
      </c>
      <c r="D6" s="14">
        <v>3</v>
      </c>
      <c r="E6" s="14">
        <v>4</v>
      </c>
      <c r="F6" s="14">
        <v>5</v>
      </c>
      <c r="G6" s="15" t="s">
        <v>520</v>
      </c>
      <c r="H6" s="16">
        <v>7</v>
      </c>
      <c r="I6" s="14">
        <v>8</v>
      </c>
      <c r="J6" s="30">
        <v>9</v>
      </c>
      <c r="K6" s="30">
        <v>10</v>
      </c>
      <c r="L6" s="30">
        <v>11</v>
      </c>
    </row>
    <row r="7" spans="1:12" ht="24.75" customHeight="1">
      <c r="A7" s="17" t="s">
        <v>98</v>
      </c>
      <c r="B7" s="18"/>
      <c r="C7" s="19">
        <v>15568.15</v>
      </c>
      <c r="D7" s="20">
        <v>16288.36</v>
      </c>
      <c r="E7" s="20">
        <v>16288.36</v>
      </c>
      <c r="F7" s="21">
        <v>0</v>
      </c>
      <c r="G7" s="22"/>
      <c r="H7" s="23"/>
      <c r="I7" s="23"/>
      <c r="J7" s="23"/>
      <c r="K7" s="23"/>
      <c r="L7" s="31"/>
    </row>
    <row r="8" spans="1:12" ht="60" customHeight="1">
      <c r="A8" s="17" t="s">
        <v>33</v>
      </c>
      <c r="B8" s="18" t="s">
        <v>521</v>
      </c>
      <c r="C8" s="19">
        <v>18</v>
      </c>
      <c r="D8" s="20">
        <v>15</v>
      </c>
      <c r="E8" s="20">
        <v>15</v>
      </c>
      <c r="F8" s="21">
        <v>0</v>
      </c>
      <c r="G8" s="22" t="s">
        <v>522</v>
      </c>
      <c r="H8" s="23" t="s">
        <v>523</v>
      </c>
      <c r="I8" s="23" t="s">
        <v>524</v>
      </c>
      <c r="J8" s="23" t="s">
        <v>525</v>
      </c>
      <c r="K8" s="23" t="s">
        <v>526</v>
      </c>
      <c r="L8" s="31" t="s">
        <v>527</v>
      </c>
    </row>
    <row r="9" spans="1:12" ht="69.75" customHeight="1">
      <c r="A9" s="17" t="s">
        <v>33</v>
      </c>
      <c r="B9" s="18" t="s">
        <v>528</v>
      </c>
      <c r="C9" s="19">
        <v>30</v>
      </c>
      <c r="D9" s="20">
        <v>20</v>
      </c>
      <c r="E9" s="20">
        <v>20</v>
      </c>
      <c r="F9" s="21">
        <v>0</v>
      </c>
      <c r="G9" s="22" t="s">
        <v>529</v>
      </c>
      <c r="H9" s="23" t="s">
        <v>523</v>
      </c>
      <c r="I9" s="23" t="s">
        <v>524</v>
      </c>
      <c r="J9" s="23" t="s">
        <v>525</v>
      </c>
      <c r="K9" s="23" t="s">
        <v>526</v>
      </c>
      <c r="L9" s="31" t="s">
        <v>527</v>
      </c>
    </row>
    <row r="10" spans="1:12" ht="60" customHeight="1">
      <c r="A10" s="17" t="s">
        <v>33</v>
      </c>
      <c r="B10" s="18" t="s">
        <v>530</v>
      </c>
      <c r="C10" s="19">
        <v>985</v>
      </c>
      <c r="D10" s="20">
        <v>100</v>
      </c>
      <c r="E10" s="20">
        <v>100</v>
      </c>
      <c r="F10" s="21">
        <v>0</v>
      </c>
      <c r="G10" s="22" t="s">
        <v>531</v>
      </c>
      <c r="H10" s="23" t="s">
        <v>523</v>
      </c>
      <c r="I10" s="23" t="s">
        <v>524</v>
      </c>
      <c r="J10" s="23" t="s">
        <v>525</v>
      </c>
      <c r="K10" s="23" t="s">
        <v>526</v>
      </c>
      <c r="L10" s="31" t="s">
        <v>527</v>
      </c>
    </row>
    <row r="11" spans="1:12" ht="60" customHeight="1">
      <c r="A11" s="17" t="s">
        <v>33</v>
      </c>
      <c r="B11" s="18" t="s">
        <v>532</v>
      </c>
      <c r="C11" s="19">
        <v>7</v>
      </c>
      <c r="D11" s="20">
        <v>10</v>
      </c>
      <c r="E11" s="20">
        <v>10</v>
      </c>
      <c r="F11" s="21">
        <v>0</v>
      </c>
      <c r="G11" s="22" t="s">
        <v>533</v>
      </c>
      <c r="H11" s="23" t="s">
        <v>523</v>
      </c>
      <c r="I11" s="23" t="s">
        <v>534</v>
      </c>
      <c r="J11" s="23" t="s">
        <v>535</v>
      </c>
      <c r="K11" s="23" t="s">
        <v>526</v>
      </c>
      <c r="L11" s="31" t="s">
        <v>527</v>
      </c>
    </row>
    <row r="12" spans="1:12" ht="60" customHeight="1">
      <c r="A12" s="17" t="s">
        <v>33</v>
      </c>
      <c r="B12" s="18" t="s">
        <v>536</v>
      </c>
      <c r="C12" s="19">
        <v>10</v>
      </c>
      <c r="D12" s="20">
        <v>10</v>
      </c>
      <c r="E12" s="20">
        <v>10</v>
      </c>
      <c r="F12" s="21">
        <v>0</v>
      </c>
      <c r="G12" s="22" t="s">
        <v>537</v>
      </c>
      <c r="H12" s="23" t="s">
        <v>523</v>
      </c>
      <c r="I12" s="23" t="s">
        <v>534</v>
      </c>
      <c r="J12" s="23" t="s">
        <v>538</v>
      </c>
      <c r="K12" s="23" t="s">
        <v>526</v>
      </c>
      <c r="L12" s="31" t="s">
        <v>527</v>
      </c>
    </row>
    <row r="13" spans="1:12" ht="60" customHeight="1">
      <c r="A13" s="17" t="s">
        <v>33</v>
      </c>
      <c r="B13" s="18" t="s">
        <v>539</v>
      </c>
      <c r="C13" s="19">
        <v>50</v>
      </c>
      <c r="D13" s="20">
        <v>70</v>
      </c>
      <c r="E13" s="20">
        <v>70</v>
      </c>
      <c r="F13" s="21">
        <v>0</v>
      </c>
      <c r="G13" s="22" t="s">
        <v>540</v>
      </c>
      <c r="H13" s="23" t="s">
        <v>523</v>
      </c>
      <c r="I13" s="23" t="s">
        <v>534</v>
      </c>
      <c r="J13" s="23" t="s">
        <v>541</v>
      </c>
      <c r="K13" s="23" t="s">
        <v>526</v>
      </c>
      <c r="L13" s="31" t="s">
        <v>527</v>
      </c>
    </row>
    <row r="14" spans="1:12" ht="60" customHeight="1">
      <c r="A14" s="17" t="s">
        <v>33</v>
      </c>
      <c r="B14" s="18" t="s">
        <v>542</v>
      </c>
      <c r="C14" s="19">
        <v>6</v>
      </c>
      <c r="D14" s="20">
        <v>5</v>
      </c>
      <c r="E14" s="20">
        <v>5</v>
      </c>
      <c r="F14" s="21">
        <v>0</v>
      </c>
      <c r="G14" s="22" t="s">
        <v>543</v>
      </c>
      <c r="H14" s="23" t="s">
        <v>523</v>
      </c>
      <c r="I14" s="23" t="s">
        <v>524</v>
      </c>
      <c r="J14" s="23" t="s">
        <v>525</v>
      </c>
      <c r="K14" s="23" t="s">
        <v>526</v>
      </c>
      <c r="L14" s="31" t="s">
        <v>527</v>
      </c>
    </row>
    <row r="15" spans="1:12" ht="60" customHeight="1">
      <c r="A15" s="17" t="s">
        <v>33</v>
      </c>
      <c r="B15" s="18" t="s">
        <v>544</v>
      </c>
      <c r="C15" s="19">
        <v>30</v>
      </c>
      <c r="D15" s="20">
        <v>20</v>
      </c>
      <c r="E15" s="20">
        <v>20</v>
      </c>
      <c r="F15" s="21">
        <v>0</v>
      </c>
      <c r="G15" s="22" t="s">
        <v>545</v>
      </c>
      <c r="H15" s="23" t="s">
        <v>523</v>
      </c>
      <c r="I15" s="23" t="s">
        <v>524</v>
      </c>
      <c r="J15" s="23" t="s">
        <v>525</v>
      </c>
      <c r="K15" s="23" t="s">
        <v>526</v>
      </c>
      <c r="L15" s="31" t="s">
        <v>527</v>
      </c>
    </row>
    <row r="16" spans="1:12" ht="60" customHeight="1">
      <c r="A16" s="17" t="s">
        <v>33</v>
      </c>
      <c r="B16" s="18" t="s">
        <v>546</v>
      </c>
      <c r="C16" s="19">
        <v>0</v>
      </c>
      <c r="D16" s="20">
        <v>3000</v>
      </c>
      <c r="E16" s="20">
        <v>3000</v>
      </c>
      <c r="F16" s="21">
        <v>0</v>
      </c>
      <c r="G16" s="22" t="s">
        <v>547</v>
      </c>
      <c r="H16" s="23" t="s">
        <v>523</v>
      </c>
      <c r="I16" s="23" t="s">
        <v>534</v>
      </c>
      <c r="J16" s="23" t="s">
        <v>548</v>
      </c>
      <c r="K16" s="23" t="s">
        <v>549</v>
      </c>
      <c r="L16" s="31" t="s">
        <v>527</v>
      </c>
    </row>
    <row r="17" spans="1:12" ht="60" customHeight="1">
      <c r="A17" s="17" t="s">
        <v>33</v>
      </c>
      <c r="B17" s="18" t="s">
        <v>550</v>
      </c>
      <c r="C17" s="19">
        <v>52</v>
      </c>
      <c r="D17" s="20">
        <v>107</v>
      </c>
      <c r="E17" s="20">
        <v>107</v>
      </c>
      <c r="F17" s="21">
        <v>0</v>
      </c>
      <c r="G17" s="22" t="s">
        <v>551</v>
      </c>
      <c r="H17" s="23" t="s">
        <v>523</v>
      </c>
      <c r="I17" s="23" t="s">
        <v>534</v>
      </c>
      <c r="J17" s="23" t="s">
        <v>548</v>
      </c>
      <c r="K17" s="23" t="s">
        <v>526</v>
      </c>
      <c r="L17" s="31" t="s">
        <v>527</v>
      </c>
    </row>
    <row r="18" spans="1:12" ht="60" customHeight="1">
      <c r="A18" s="17" t="s">
        <v>33</v>
      </c>
      <c r="B18" s="18" t="s">
        <v>552</v>
      </c>
      <c r="C18" s="19">
        <v>30</v>
      </c>
      <c r="D18" s="20">
        <v>35</v>
      </c>
      <c r="E18" s="20">
        <v>35</v>
      </c>
      <c r="F18" s="21">
        <v>0</v>
      </c>
      <c r="G18" s="22" t="s">
        <v>553</v>
      </c>
      <c r="H18" s="23" t="s">
        <v>523</v>
      </c>
      <c r="I18" s="23" t="s">
        <v>534</v>
      </c>
      <c r="J18" s="23" t="s">
        <v>548</v>
      </c>
      <c r="K18" s="23" t="s">
        <v>526</v>
      </c>
      <c r="L18" s="31" t="s">
        <v>527</v>
      </c>
    </row>
    <row r="19" spans="1:12" ht="60" customHeight="1">
      <c r="A19" s="17" t="s">
        <v>33</v>
      </c>
      <c r="B19" s="18" t="s">
        <v>554</v>
      </c>
      <c r="C19" s="19">
        <v>30</v>
      </c>
      <c r="D19" s="20">
        <v>30</v>
      </c>
      <c r="E19" s="20">
        <v>30</v>
      </c>
      <c r="F19" s="21">
        <v>0</v>
      </c>
      <c r="G19" s="22" t="s">
        <v>555</v>
      </c>
      <c r="H19" s="23" t="s">
        <v>523</v>
      </c>
      <c r="I19" s="23" t="s">
        <v>534</v>
      </c>
      <c r="J19" s="23" t="s">
        <v>548</v>
      </c>
      <c r="K19" s="23" t="s">
        <v>526</v>
      </c>
      <c r="L19" s="31" t="s">
        <v>527</v>
      </c>
    </row>
    <row r="20" spans="1:12" ht="60" customHeight="1">
      <c r="A20" s="17" t="s">
        <v>33</v>
      </c>
      <c r="B20" s="18" t="s">
        <v>556</v>
      </c>
      <c r="C20" s="19">
        <v>23.55</v>
      </c>
      <c r="D20" s="20">
        <v>30</v>
      </c>
      <c r="E20" s="20">
        <v>30</v>
      </c>
      <c r="F20" s="21">
        <v>0</v>
      </c>
      <c r="G20" s="22" t="s">
        <v>557</v>
      </c>
      <c r="H20" s="23" t="s">
        <v>523</v>
      </c>
      <c r="I20" s="23" t="s">
        <v>534</v>
      </c>
      <c r="J20" s="23" t="s">
        <v>538</v>
      </c>
      <c r="K20" s="23" t="s">
        <v>526</v>
      </c>
      <c r="L20" s="31" t="s">
        <v>527</v>
      </c>
    </row>
    <row r="21" spans="1:12" ht="60" customHeight="1">
      <c r="A21" s="17" t="s">
        <v>33</v>
      </c>
      <c r="B21" s="18" t="s">
        <v>558</v>
      </c>
      <c r="C21" s="19">
        <v>10</v>
      </c>
      <c r="D21" s="20">
        <v>10</v>
      </c>
      <c r="E21" s="20">
        <v>10</v>
      </c>
      <c r="F21" s="21">
        <v>0</v>
      </c>
      <c r="G21" s="22" t="s">
        <v>559</v>
      </c>
      <c r="H21" s="23" t="s">
        <v>523</v>
      </c>
      <c r="I21" s="23" t="s">
        <v>534</v>
      </c>
      <c r="J21" s="23" t="s">
        <v>548</v>
      </c>
      <c r="K21" s="23" t="s">
        <v>560</v>
      </c>
      <c r="L21" s="31" t="s">
        <v>527</v>
      </c>
    </row>
    <row r="22" spans="1:12" ht="72.75" customHeight="1">
      <c r="A22" s="17" t="s">
        <v>33</v>
      </c>
      <c r="B22" s="18" t="s">
        <v>561</v>
      </c>
      <c r="C22" s="19">
        <v>0</v>
      </c>
      <c r="D22" s="20">
        <v>50</v>
      </c>
      <c r="E22" s="20">
        <v>50</v>
      </c>
      <c r="F22" s="21">
        <v>0</v>
      </c>
      <c r="G22" s="22" t="s">
        <v>562</v>
      </c>
      <c r="H22" s="23" t="s">
        <v>523</v>
      </c>
      <c r="I22" s="23" t="s">
        <v>534</v>
      </c>
      <c r="J22" s="23" t="s">
        <v>548</v>
      </c>
      <c r="K22" s="23" t="s">
        <v>549</v>
      </c>
      <c r="L22" s="31" t="s">
        <v>527</v>
      </c>
    </row>
    <row r="23" spans="1:12" ht="60" customHeight="1">
      <c r="A23" s="17" t="s">
        <v>33</v>
      </c>
      <c r="B23" s="18" t="s">
        <v>563</v>
      </c>
      <c r="C23" s="19">
        <v>5</v>
      </c>
      <c r="D23" s="20">
        <v>5</v>
      </c>
      <c r="E23" s="20">
        <v>5</v>
      </c>
      <c r="F23" s="21">
        <v>0</v>
      </c>
      <c r="G23" s="22" t="s">
        <v>564</v>
      </c>
      <c r="H23" s="23" t="s">
        <v>523</v>
      </c>
      <c r="I23" s="23" t="s">
        <v>534</v>
      </c>
      <c r="J23" s="23" t="s">
        <v>538</v>
      </c>
      <c r="K23" s="23" t="s">
        <v>526</v>
      </c>
      <c r="L23" s="31" t="s">
        <v>527</v>
      </c>
    </row>
    <row r="24" spans="1:12" ht="60" customHeight="1">
      <c r="A24" s="17" t="s">
        <v>33</v>
      </c>
      <c r="B24" s="18" t="s">
        <v>565</v>
      </c>
      <c r="C24" s="19">
        <v>5</v>
      </c>
      <c r="D24" s="20">
        <v>5</v>
      </c>
      <c r="E24" s="20">
        <v>5</v>
      </c>
      <c r="F24" s="21">
        <v>0</v>
      </c>
      <c r="G24" s="22" t="s">
        <v>566</v>
      </c>
      <c r="H24" s="23" t="s">
        <v>523</v>
      </c>
      <c r="I24" s="23" t="s">
        <v>524</v>
      </c>
      <c r="J24" s="23" t="s">
        <v>525</v>
      </c>
      <c r="K24" s="23" t="s">
        <v>526</v>
      </c>
      <c r="L24" s="31" t="s">
        <v>527</v>
      </c>
    </row>
    <row r="25" spans="1:12" ht="60" customHeight="1">
      <c r="A25" s="17" t="s">
        <v>33</v>
      </c>
      <c r="B25" s="18" t="s">
        <v>567</v>
      </c>
      <c r="C25" s="19">
        <v>100</v>
      </c>
      <c r="D25" s="20">
        <v>100</v>
      </c>
      <c r="E25" s="20">
        <v>100</v>
      </c>
      <c r="F25" s="21">
        <v>0</v>
      </c>
      <c r="G25" s="22" t="s">
        <v>568</v>
      </c>
      <c r="H25" s="23" t="s">
        <v>523</v>
      </c>
      <c r="I25" s="23" t="s">
        <v>534</v>
      </c>
      <c r="J25" s="23" t="s">
        <v>548</v>
      </c>
      <c r="K25" s="23" t="s">
        <v>526</v>
      </c>
      <c r="L25" s="31" t="s">
        <v>527</v>
      </c>
    </row>
    <row r="26" spans="1:12" ht="60" customHeight="1">
      <c r="A26" s="17" t="s">
        <v>33</v>
      </c>
      <c r="B26" s="18" t="s">
        <v>569</v>
      </c>
      <c r="C26" s="19">
        <v>1</v>
      </c>
      <c r="D26" s="20">
        <v>3.7</v>
      </c>
      <c r="E26" s="20">
        <v>3.7</v>
      </c>
      <c r="F26" s="21">
        <v>0</v>
      </c>
      <c r="G26" s="22" t="s">
        <v>570</v>
      </c>
      <c r="H26" s="23" t="s">
        <v>523</v>
      </c>
      <c r="I26" s="23" t="s">
        <v>534</v>
      </c>
      <c r="J26" s="23" t="s">
        <v>548</v>
      </c>
      <c r="K26" s="23" t="s">
        <v>526</v>
      </c>
      <c r="L26" s="31" t="s">
        <v>527</v>
      </c>
    </row>
    <row r="27" spans="1:12" ht="60" customHeight="1">
      <c r="A27" s="17" t="s">
        <v>33</v>
      </c>
      <c r="B27" s="18" t="s">
        <v>571</v>
      </c>
      <c r="C27" s="19">
        <v>100</v>
      </c>
      <c r="D27" s="20">
        <v>10</v>
      </c>
      <c r="E27" s="20">
        <v>10</v>
      </c>
      <c r="F27" s="21">
        <v>0</v>
      </c>
      <c r="G27" s="22" t="s">
        <v>572</v>
      </c>
      <c r="H27" s="23" t="s">
        <v>523</v>
      </c>
      <c r="I27" s="23" t="s">
        <v>534</v>
      </c>
      <c r="J27" s="23" t="s">
        <v>548</v>
      </c>
      <c r="K27" s="23" t="s">
        <v>526</v>
      </c>
      <c r="L27" s="31" t="s">
        <v>527</v>
      </c>
    </row>
    <row r="28" spans="1:12" ht="60" customHeight="1">
      <c r="A28" s="17" t="s">
        <v>33</v>
      </c>
      <c r="B28" s="18" t="s">
        <v>573</v>
      </c>
      <c r="C28" s="19">
        <v>0</v>
      </c>
      <c r="D28" s="20">
        <v>500</v>
      </c>
      <c r="E28" s="20">
        <v>500</v>
      </c>
      <c r="F28" s="21">
        <v>0</v>
      </c>
      <c r="G28" s="22" t="s">
        <v>574</v>
      </c>
      <c r="H28" s="23" t="s">
        <v>523</v>
      </c>
      <c r="I28" s="23" t="s">
        <v>534</v>
      </c>
      <c r="J28" s="23" t="s">
        <v>548</v>
      </c>
      <c r="K28" s="23" t="s">
        <v>575</v>
      </c>
      <c r="L28" s="31" t="s">
        <v>527</v>
      </c>
    </row>
    <row r="29" spans="1:12" ht="60" customHeight="1">
      <c r="A29" s="17" t="s">
        <v>33</v>
      </c>
      <c r="B29" s="18" t="s">
        <v>576</v>
      </c>
      <c r="C29" s="19">
        <v>2500</v>
      </c>
      <c r="D29" s="20">
        <v>1800</v>
      </c>
      <c r="E29" s="20">
        <v>1800</v>
      </c>
      <c r="F29" s="21">
        <v>0</v>
      </c>
      <c r="G29" s="22" t="s">
        <v>577</v>
      </c>
      <c r="H29" s="23" t="s">
        <v>523</v>
      </c>
      <c r="I29" s="23" t="s">
        <v>534</v>
      </c>
      <c r="J29" s="23" t="s">
        <v>548</v>
      </c>
      <c r="K29" s="23" t="s">
        <v>575</v>
      </c>
      <c r="L29" s="31" t="s">
        <v>527</v>
      </c>
    </row>
    <row r="30" spans="1:12" ht="60" customHeight="1">
      <c r="A30" s="17" t="s">
        <v>33</v>
      </c>
      <c r="B30" s="18" t="s">
        <v>578</v>
      </c>
      <c r="C30" s="19">
        <v>1000</v>
      </c>
      <c r="D30" s="20">
        <v>800</v>
      </c>
      <c r="E30" s="20">
        <v>800</v>
      </c>
      <c r="F30" s="21">
        <v>0</v>
      </c>
      <c r="G30" s="22" t="s">
        <v>579</v>
      </c>
      <c r="H30" s="23" t="s">
        <v>523</v>
      </c>
      <c r="I30" s="23" t="s">
        <v>534</v>
      </c>
      <c r="J30" s="23" t="s">
        <v>548</v>
      </c>
      <c r="K30" s="23" t="s">
        <v>575</v>
      </c>
      <c r="L30" s="31" t="s">
        <v>527</v>
      </c>
    </row>
    <row r="31" spans="1:12" ht="60" customHeight="1">
      <c r="A31" s="17" t="s">
        <v>33</v>
      </c>
      <c r="B31" s="18" t="s">
        <v>580</v>
      </c>
      <c r="C31" s="19">
        <v>1000</v>
      </c>
      <c r="D31" s="20">
        <v>200</v>
      </c>
      <c r="E31" s="20">
        <v>200</v>
      </c>
      <c r="F31" s="21">
        <v>0</v>
      </c>
      <c r="G31" s="22" t="s">
        <v>581</v>
      </c>
      <c r="H31" s="23" t="s">
        <v>523</v>
      </c>
      <c r="I31" s="23" t="s">
        <v>534</v>
      </c>
      <c r="J31" s="23" t="s">
        <v>548</v>
      </c>
      <c r="K31" s="23" t="s">
        <v>575</v>
      </c>
      <c r="L31" s="31" t="s">
        <v>527</v>
      </c>
    </row>
    <row r="32" spans="1:12" ht="60" customHeight="1">
      <c r="A32" s="17" t="s">
        <v>33</v>
      </c>
      <c r="B32" s="18" t="s">
        <v>582</v>
      </c>
      <c r="C32" s="19">
        <v>1500</v>
      </c>
      <c r="D32" s="20">
        <v>3500</v>
      </c>
      <c r="E32" s="20">
        <v>3500</v>
      </c>
      <c r="F32" s="21">
        <v>0</v>
      </c>
      <c r="G32" s="22" t="s">
        <v>583</v>
      </c>
      <c r="H32" s="23" t="s">
        <v>523</v>
      </c>
      <c r="I32" s="23" t="s">
        <v>534</v>
      </c>
      <c r="J32" s="23" t="s">
        <v>548</v>
      </c>
      <c r="K32" s="23" t="s">
        <v>575</v>
      </c>
      <c r="L32" s="31" t="s">
        <v>527</v>
      </c>
    </row>
    <row r="33" spans="1:12" ht="60" customHeight="1">
      <c r="A33" s="17" t="s">
        <v>33</v>
      </c>
      <c r="B33" s="18" t="s">
        <v>584</v>
      </c>
      <c r="C33" s="19">
        <v>2000</v>
      </c>
      <c r="D33" s="20">
        <v>300</v>
      </c>
      <c r="E33" s="20">
        <v>300</v>
      </c>
      <c r="F33" s="21">
        <v>0</v>
      </c>
      <c r="G33" s="22" t="s">
        <v>585</v>
      </c>
      <c r="H33" s="23" t="s">
        <v>523</v>
      </c>
      <c r="I33" s="23" t="s">
        <v>534</v>
      </c>
      <c r="J33" s="23" t="s">
        <v>548</v>
      </c>
      <c r="K33" s="23" t="s">
        <v>575</v>
      </c>
      <c r="L33" s="31" t="s">
        <v>527</v>
      </c>
    </row>
    <row r="34" spans="1:12" ht="60" customHeight="1">
      <c r="A34" s="17" t="s">
        <v>33</v>
      </c>
      <c r="B34" s="18" t="s">
        <v>586</v>
      </c>
      <c r="C34" s="19">
        <v>100</v>
      </c>
      <c r="D34" s="20">
        <v>100</v>
      </c>
      <c r="E34" s="20">
        <v>100</v>
      </c>
      <c r="F34" s="21">
        <v>0</v>
      </c>
      <c r="G34" s="22" t="s">
        <v>587</v>
      </c>
      <c r="H34" s="23" t="s">
        <v>523</v>
      </c>
      <c r="I34" s="23" t="s">
        <v>534</v>
      </c>
      <c r="J34" s="23" t="s">
        <v>548</v>
      </c>
      <c r="K34" s="23" t="s">
        <v>526</v>
      </c>
      <c r="L34" s="31" t="s">
        <v>527</v>
      </c>
    </row>
    <row r="35" spans="1:12" ht="60" customHeight="1">
      <c r="A35" s="17" t="s">
        <v>33</v>
      </c>
      <c r="B35" s="18" t="s">
        <v>588</v>
      </c>
      <c r="C35" s="19">
        <v>50</v>
      </c>
      <c r="D35" s="20">
        <v>50</v>
      </c>
      <c r="E35" s="20">
        <v>50</v>
      </c>
      <c r="F35" s="21">
        <v>0</v>
      </c>
      <c r="G35" s="22" t="s">
        <v>589</v>
      </c>
      <c r="H35" s="23" t="s">
        <v>523</v>
      </c>
      <c r="I35" s="23" t="s">
        <v>534</v>
      </c>
      <c r="J35" s="23" t="s">
        <v>538</v>
      </c>
      <c r="K35" s="23" t="s">
        <v>526</v>
      </c>
      <c r="L35" s="31" t="s">
        <v>527</v>
      </c>
    </row>
    <row r="36" spans="1:12" ht="60" customHeight="1">
      <c r="A36" s="17" t="s">
        <v>33</v>
      </c>
      <c r="B36" s="18" t="s">
        <v>590</v>
      </c>
      <c r="C36" s="19">
        <v>385</v>
      </c>
      <c r="D36" s="20">
        <v>385</v>
      </c>
      <c r="E36" s="20">
        <v>385</v>
      </c>
      <c r="F36" s="21">
        <v>0</v>
      </c>
      <c r="G36" s="22" t="s">
        <v>591</v>
      </c>
      <c r="H36" s="23" t="s">
        <v>523</v>
      </c>
      <c r="I36" s="23" t="s">
        <v>534</v>
      </c>
      <c r="J36" s="23" t="s">
        <v>548</v>
      </c>
      <c r="K36" s="23" t="s">
        <v>526</v>
      </c>
      <c r="L36" s="31" t="s">
        <v>527</v>
      </c>
    </row>
    <row r="37" spans="1:12" ht="60" customHeight="1">
      <c r="A37" s="17" t="s">
        <v>33</v>
      </c>
      <c r="B37" s="18" t="s">
        <v>592</v>
      </c>
      <c r="C37" s="19">
        <v>123</v>
      </c>
      <c r="D37" s="20">
        <v>80</v>
      </c>
      <c r="E37" s="20">
        <v>80</v>
      </c>
      <c r="F37" s="21">
        <v>0</v>
      </c>
      <c r="G37" s="22" t="s">
        <v>593</v>
      </c>
      <c r="H37" s="23" t="s">
        <v>523</v>
      </c>
      <c r="I37" s="23" t="s">
        <v>534</v>
      </c>
      <c r="J37" s="23" t="s">
        <v>548</v>
      </c>
      <c r="K37" s="23" t="s">
        <v>594</v>
      </c>
      <c r="L37" s="31" t="s">
        <v>595</v>
      </c>
    </row>
    <row r="38" spans="1:12" ht="60" customHeight="1">
      <c r="A38" s="17" t="s">
        <v>33</v>
      </c>
      <c r="B38" s="18" t="s">
        <v>596</v>
      </c>
      <c r="C38" s="19">
        <v>1500</v>
      </c>
      <c r="D38" s="20">
        <v>1700</v>
      </c>
      <c r="E38" s="20">
        <v>1700</v>
      </c>
      <c r="F38" s="21">
        <v>0</v>
      </c>
      <c r="G38" s="22" t="s">
        <v>597</v>
      </c>
      <c r="H38" s="23" t="s">
        <v>523</v>
      </c>
      <c r="I38" s="23" t="s">
        <v>534</v>
      </c>
      <c r="J38" s="23" t="s">
        <v>548</v>
      </c>
      <c r="K38" s="23" t="s">
        <v>526</v>
      </c>
      <c r="L38" s="31" t="s">
        <v>527</v>
      </c>
    </row>
    <row r="39" spans="1:12" ht="60" customHeight="1">
      <c r="A39" s="17" t="s">
        <v>33</v>
      </c>
      <c r="B39" s="18" t="s">
        <v>598</v>
      </c>
      <c r="C39" s="19">
        <v>0</v>
      </c>
      <c r="D39" s="20">
        <v>32</v>
      </c>
      <c r="E39" s="20">
        <v>32</v>
      </c>
      <c r="F39" s="21">
        <v>0</v>
      </c>
      <c r="G39" s="22" t="s">
        <v>599</v>
      </c>
      <c r="H39" s="23" t="s">
        <v>523</v>
      </c>
      <c r="I39" s="23" t="s">
        <v>534</v>
      </c>
      <c r="J39" s="23" t="s">
        <v>548</v>
      </c>
      <c r="K39" s="23" t="s">
        <v>549</v>
      </c>
      <c r="L39" s="31" t="s">
        <v>527</v>
      </c>
    </row>
    <row r="40" spans="1:12" ht="60" customHeight="1">
      <c r="A40" s="17" t="s">
        <v>33</v>
      </c>
      <c r="B40" s="18" t="s">
        <v>600</v>
      </c>
      <c r="C40" s="19">
        <v>1250</v>
      </c>
      <c r="D40" s="20">
        <v>1250</v>
      </c>
      <c r="E40" s="20">
        <v>1250</v>
      </c>
      <c r="F40" s="21">
        <v>0</v>
      </c>
      <c r="G40" s="22" t="s">
        <v>601</v>
      </c>
      <c r="H40" s="23" t="s">
        <v>523</v>
      </c>
      <c r="I40" s="23" t="s">
        <v>534</v>
      </c>
      <c r="J40" s="23" t="s">
        <v>548</v>
      </c>
      <c r="K40" s="23" t="s">
        <v>526</v>
      </c>
      <c r="L40" s="31" t="s">
        <v>527</v>
      </c>
    </row>
    <row r="41" spans="1:12" ht="60" customHeight="1">
      <c r="A41" s="17" t="s">
        <v>33</v>
      </c>
      <c r="B41" s="18" t="s">
        <v>602</v>
      </c>
      <c r="C41" s="19">
        <v>20</v>
      </c>
      <c r="D41" s="20">
        <v>25</v>
      </c>
      <c r="E41" s="20">
        <v>25</v>
      </c>
      <c r="F41" s="21">
        <v>0</v>
      </c>
      <c r="G41" s="22" t="s">
        <v>603</v>
      </c>
      <c r="H41" s="23" t="s">
        <v>523</v>
      </c>
      <c r="I41" s="23" t="s">
        <v>534</v>
      </c>
      <c r="J41" s="23" t="s">
        <v>548</v>
      </c>
      <c r="K41" s="23" t="s">
        <v>604</v>
      </c>
      <c r="L41" s="31" t="s">
        <v>527</v>
      </c>
    </row>
    <row r="42" spans="1:12" ht="60" customHeight="1">
      <c r="A42" s="17" t="s">
        <v>33</v>
      </c>
      <c r="B42" s="18" t="s">
        <v>605</v>
      </c>
      <c r="C42" s="19">
        <v>10</v>
      </c>
      <c r="D42" s="20">
        <v>5</v>
      </c>
      <c r="E42" s="20">
        <v>5</v>
      </c>
      <c r="F42" s="21">
        <v>0</v>
      </c>
      <c r="G42" s="22" t="s">
        <v>606</v>
      </c>
      <c r="H42" s="23" t="s">
        <v>523</v>
      </c>
      <c r="I42" s="23" t="s">
        <v>524</v>
      </c>
      <c r="J42" s="23" t="s">
        <v>525</v>
      </c>
      <c r="K42" s="23" t="s">
        <v>526</v>
      </c>
      <c r="L42" s="31" t="s">
        <v>527</v>
      </c>
    </row>
    <row r="43" spans="1:12" ht="60" customHeight="1">
      <c r="A43" s="17" t="s">
        <v>33</v>
      </c>
      <c r="B43" s="18" t="s">
        <v>607</v>
      </c>
      <c r="C43" s="19">
        <v>5</v>
      </c>
      <c r="D43" s="20">
        <v>5</v>
      </c>
      <c r="E43" s="20">
        <v>5</v>
      </c>
      <c r="F43" s="21">
        <v>0</v>
      </c>
      <c r="G43" s="22" t="s">
        <v>608</v>
      </c>
      <c r="H43" s="23" t="s">
        <v>523</v>
      </c>
      <c r="I43" s="23" t="s">
        <v>524</v>
      </c>
      <c r="J43" s="23" t="s">
        <v>525</v>
      </c>
      <c r="K43" s="23" t="s">
        <v>526</v>
      </c>
      <c r="L43" s="31" t="s">
        <v>527</v>
      </c>
    </row>
    <row r="44" spans="1:12" ht="60" customHeight="1">
      <c r="A44" s="17" t="s">
        <v>33</v>
      </c>
      <c r="B44" s="18" t="s">
        <v>609</v>
      </c>
      <c r="C44" s="19">
        <v>1.2</v>
      </c>
      <c r="D44" s="20">
        <v>1.2</v>
      </c>
      <c r="E44" s="20">
        <v>1.2</v>
      </c>
      <c r="F44" s="21">
        <v>0</v>
      </c>
      <c r="G44" s="22" t="s">
        <v>610</v>
      </c>
      <c r="H44" s="23" t="s">
        <v>523</v>
      </c>
      <c r="I44" s="23" t="s">
        <v>534</v>
      </c>
      <c r="J44" s="23" t="s">
        <v>548</v>
      </c>
      <c r="K44" s="23" t="s">
        <v>526</v>
      </c>
      <c r="L44" s="31" t="s">
        <v>527</v>
      </c>
    </row>
    <row r="45" spans="1:12" ht="60" customHeight="1">
      <c r="A45" s="17" t="s">
        <v>33</v>
      </c>
      <c r="B45" s="18" t="s">
        <v>611</v>
      </c>
      <c r="C45" s="19">
        <v>3</v>
      </c>
      <c r="D45" s="20">
        <v>5</v>
      </c>
      <c r="E45" s="20">
        <v>5</v>
      </c>
      <c r="F45" s="21">
        <v>0</v>
      </c>
      <c r="G45" s="22" t="s">
        <v>612</v>
      </c>
      <c r="H45" s="23" t="s">
        <v>523</v>
      </c>
      <c r="I45" s="23" t="s">
        <v>534</v>
      </c>
      <c r="J45" s="23" t="s">
        <v>548</v>
      </c>
      <c r="K45" s="23" t="s">
        <v>526</v>
      </c>
      <c r="L45" s="31" t="s">
        <v>527</v>
      </c>
    </row>
    <row r="46" spans="1:12" ht="60" customHeight="1">
      <c r="A46" s="17" t="s">
        <v>33</v>
      </c>
      <c r="B46" s="18" t="s">
        <v>613</v>
      </c>
      <c r="C46" s="19">
        <v>0</v>
      </c>
      <c r="D46" s="20">
        <v>6</v>
      </c>
      <c r="E46" s="20">
        <v>6</v>
      </c>
      <c r="F46" s="21">
        <v>0</v>
      </c>
      <c r="G46" s="22" t="s">
        <v>543</v>
      </c>
      <c r="H46" s="23" t="s">
        <v>523</v>
      </c>
      <c r="I46" s="23" t="s">
        <v>534</v>
      </c>
      <c r="J46" s="23" t="s">
        <v>548</v>
      </c>
      <c r="K46" s="23" t="s">
        <v>526</v>
      </c>
      <c r="L46" s="31" t="s">
        <v>527</v>
      </c>
    </row>
    <row r="47" spans="1:12" ht="60" customHeight="1">
      <c r="A47" s="17" t="s">
        <v>33</v>
      </c>
      <c r="B47" s="18" t="s">
        <v>614</v>
      </c>
      <c r="C47" s="19">
        <v>0</v>
      </c>
      <c r="D47" s="20">
        <v>200</v>
      </c>
      <c r="E47" s="20">
        <v>200</v>
      </c>
      <c r="F47" s="21">
        <v>0</v>
      </c>
      <c r="G47" s="22" t="s">
        <v>615</v>
      </c>
      <c r="H47" s="23" t="s">
        <v>523</v>
      </c>
      <c r="I47" s="23" t="s">
        <v>534</v>
      </c>
      <c r="J47" s="23" t="s">
        <v>548</v>
      </c>
      <c r="K47" s="23" t="s">
        <v>526</v>
      </c>
      <c r="L47" s="31" t="s">
        <v>527</v>
      </c>
    </row>
    <row r="48" spans="1:12" ht="60" customHeight="1">
      <c r="A48" s="17" t="s">
        <v>33</v>
      </c>
      <c r="B48" s="18" t="s">
        <v>616</v>
      </c>
      <c r="C48" s="19">
        <v>0</v>
      </c>
      <c r="D48" s="20">
        <v>5</v>
      </c>
      <c r="E48" s="20">
        <v>5</v>
      </c>
      <c r="F48" s="21">
        <v>0</v>
      </c>
      <c r="G48" s="22" t="s">
        <v>617</v>
      </c>
      <c r="H48" s="23" t="s">
        <v>523</v>
      </c>
      <c r="I48" s="23" t="s">
        <v>534</v>
      </c>
      <c r="J48" s="23" t="s">
        <v>548</v>
      </c>
      <c r="K48" s="23" t="s">
        <v>526</v>
      </c>
      <c r="L48" s="31" t="s">
        <v>527</v>
      </c>
    </row>
    <row r="49" spans="1:12" ht="60" customHeight="1">
      <c r="A49" s="17" t="s">
        <v>33</v>
      </c>
      <c r="B49" s="18" t="s">
        <v>618</v>
      </c>
      <c r="C49" s="19">
        <v>160</v>
      </c>
      <c r="D49" s="20">
        <v>120</v>
      </c>
      <c r="E49" s="20">
        <v>120</v>
      </c>
      <c r="F49" s="21">
        <v>0</v>
      </c>
      <c r="G49" s="22" t="s">
        <v>619</v>
      </c>
      <c r="H49" s="23" t="s">
        <v>523</v>
      </c>
      <c r="I49" s="23" t="s">
        <v>534</v>
      </c>
      <c r="J49" s="23" t="s">
        <v>548</v>
      </c>
      <c r="K49" s="23" t="s">
        <v>620</v>
      </c>
      <c r="L49" s="31" t="s">
        <v>527</v>
      </c>
    </row>
    <row r="50" spans="1:12" ht="60" customHeight="1">
      <c r="A50" s="17" t="s">
        <v>33</v>
      </c>
      <c r="B50" s="18" t="s">
        <v>621</v>
      </c>
      <c r="C50" s="19">
        <v>30</v>
      </c>
      <c r="D50" s="20">
        <v>30</v>
      </c>
      <c r="E50" s="20">
        <v>30</v>
      </c>
      <c r="F50" s="21">
        <v>0</v>
      </c>
      <c r="G50" s="22" t="s">
        <v>622</v>
      </c>
      <c r="H50" s="23" t="s">
        <v>523</v>
      </c>
      <c r="I50" s="23" t="s">
        <v>534</v>
      </c>
      <c r="J50" s="23" t="s">
        <v>548</v>
      </c>
      <c r="K50" s="23" t="s">
        <v>526</v>
      </c>
      <c r="L50" s="31" t="s">
        <v>527</v>
      </c>
    </row>
    <row r="51" spans="1:12" ht="60" customHeight="1">
      <c r="A51" s="17" t="s">
        <v>33</v>
      </c>
      <c r="B51" s="18" t="s">
        <v>623</v>
      </c>
      <c r="C51" s="19">
        <v>10</v>
      </c>
      <c r="D51" s="20">
        <v>10</v>
      </c>
      <c r="E51" s="20">
        <v>10</v>
      </c>
      <c r="F51" s="21">
        <v>0</v>
      </c>
      <c r="G51" s="22" t="s">
        <v>624</v>
      </c>
      <c r="H51" s="23" t="s">
        <v>523</v>
      </c>
      <c r="I51" s="23" t="s">
        <v>534</v>
      </c>
      <c r="J51" s="23" t="s">
        <v>548</v>
      </c>
      <c r="K51" s="23" t="s">
        <v>526</v>
      </c>
      <c r="L51" s="31" t="s">
        <v>527</v>
      </c>
    </row>
    <row r="52" spans="1:12" ht="60" customHeight="1">
      <c r="A52" s="17" t="s">
        <v>33</v>
      </c>
      <c r="B52" s="18" t="s">
        <v>625</v>
      </c>
      <c r="C52" s="19">
        <v>100</v>
      </c>
      <c r="D52" s="20">
        <v>100</v>
      </c>
      <c r="E52" s="20">
        <v>100</v>
      </c>
      <c r="F52" s="21">
        <v>0</v>
      </c>
      <c r="G52" s="22" t="s">
        <v>626</v>
      </c>
      <c r="H52" s="23" t="s">
        <v>523</v>
      </c>
      <c r="I52" s="23" t="s">
        <v>534</v>
      </c>
      <c r="J52" s="23" t="s">
        <v>548</v>
      </c>
      <c r="K52" s="23" t="s">
        <v>526</v>
      </c>
      <c r="L52" s="31" t="s">
        <v>527</v>
      </c>
    </row>
    <row r="53" spans="1:12" ht="60" customHeight="1">
      <c r="A53" s="17" t="s">
        <v>33</v>
      </c>
      <c r="B53" s="18" t="s">
        <v>627</v>
      </c>
      <c r="C53" s="19">
        <v>174.99</v>
      </c>
      <c r="D53" s="20">
        <v>364.78</v>
      </c>
      <c r="E53" s="20">
        <v>364.78</v>
      </c>
      <c r="F53" s="21">
        <v>0</v>
      </c>
      <c r="G53" s="22" t="s">
        <v>628</v>
      </c>
      <c r="H53" s="23" t="s">
        <v>523</v>
      </c>
      <c r="I53" s="23" t="s">
        <v>524</v>
      </c>
      <c r="J53" s="23" t="s">
        <v>525</v>
      </c>
      <c r="K53" s="23" t="s">
        <v>526</v>
      </c>
      <c r="L53" s="31" t="s">
        <v>527</v>
      </c>
    </row>
    <row r="54" spans="1:12" ht="60" customHeight="1">
      <c r="A54" s="17" t="s">
        <v>33</v>
      </c>
      <c r="B54" s="18" t="s">
        <v>629</v>
      </c>
      <c r="C54" s="19">
        <v>0</v>
      </c>
      <c r="D54" s="20">
        <v>10</v>
      </c>
      <c r="E54" s="20">
        <v>10</v>
      </c>
      <c r="F54" s="21">
        <v>0</v>
      </c>
      <c r="G54" s="22" t="s">
        <v>630</v>
      </c>
      <c r="H54" s="23" t="s">
        <v>523</v>
      </c>
      <c r="I54" s="23" t="s">
        <v>524</v>
      </c>
      <c r="J54" s="23" t="s">
        <v>525</v>
      </c>
      <c r="K54" s="23" t="s">
        <v>526</v>
      </c>
      <c r="L54" s="31" t="s">
        <v>527</v>
      </c>
    </row>
    <row r="55" spans="1:12" ht="60" customHeight="1">
      <c r="A55" s="17" t="s">
        <v>33</v>
      </c>
      <c r="B55" s="18" t="s">
        <v>631</v>
      </c>
      <c r="C55" s="19">
        <v>200</v>
      </c>
      <c r="D55" s="20">
        <v>200</v>
      </c>
      <c r="E55" s="20">
        <v>200</v>
      </c>
      <c r="F55" s="21">
        <v>0</v>
      </c>
      <c r="G55" s="22" t="s">
        <v>632</v>
      </c>
      <c r="H55" s="23" t="s">
        <v>523</v>
      </c>
      <c r="I55" s="23" t="s">
        <v>524</v>
      </c>
      <c r="J55" s="23" t="s">
        <v>525</v>
      </c>
      <c r="K55" s="23" t="s">
        <v>526</v>
      </c>
      <c r="L55" s="31" t="s">
        <v>527</v>
      </c>
    </row>
    <row r="56" spans="1:12" ht="60" customHeight="1">
      <c r="A56" s="17" t="s">
        <v>33</v>
      </c>
      <c r="B56" s="18" t="s">
        <v>633</v>
      </c>
      <c r="C56" s="19">
        <v>40</v>
      </c>
      <c r="D56" s="20">
        <v>20</v>
      </c>
      <c r="E56" s="20">
        <v>20</v>
      </c>
      <c r="F56" s="21">
        <v>0</v>
      </c>
      <c r="G56" s="22" t="s">
        <v>634</v>
      </c>
      <c r="H56" s="23" t="s">
        <v>523</v>
      </c>
      <c r="I56" s="23" t="s">
        <v>524</v>
      </c>
      <c r="J56" s="23" t="s">
        <v>525</v>
      </c>
      <c r="K56" s="23" t="s">
        <v>526</v>
      </c>
      <c r="L56" s="31" t="s">
        <v>527</v>
      </c>
    </row>
    <row r="57" spans="1:12" ht="60" customHeight="1">
      <c r="A57" s="17" t="s">
        <v>33</v>
      </c>
      <c r="B57" s="18" t="s">
        <v>635</v>
      </c>
      <c r="C57" s="19">
        <v>10</v>
      </c>
      <c r="D57" s="20">
        <v>10</v>
      </c>
      <c r="E57" s="20">
        <v>10</v>
      </c>
      <c r="F57" s="21">
        <v>0</v>
      </c>
      <c r="G57" s="22" t="s">
        <v>636</v>
      </c>
      <c r="H57" s="23" t="s">
        <v>523</v>
      </c>
      <c r="I57" s="23" t="s">
        <v>524</v>
      </c>
      <c r="J57" s="23" t="s">
        <v>525</v>
      </c>
      <c r="K57" s="23" t="s">
        <v>526</v>
      </c>
      <c r="L57" s="31" t="s">
        <v>527</v>
      </c>
    </row>
    <row r="58" spans="1:12" ht="60" customHeight="1">
      <c r="A58" s="17" t="s">
        <v>33</v>
      </c>
      <c r="B58" s="18" t="s">
        <v>637</v>
      </c>
      <c r="C58" s="19">
        <v>750</v>
      </c>
      <c r="D58" s="20">
        <v>375</v>
      </c>
      <c r="E58" s="20">
        <v>375</v>
      </c>
      <c r="F58" s="21">
        <v>0</v>
      </c>
      <c r="G58" s="22" t="s">
        <v>638</v>
      </c>
      <c r="H58" s="23" t="s">
        <v>523</v>
      </c>
      <c r="I58" s="23" t="s">
        <v>524</v>
      </c>
      <c r="J58" s="23" t="s">
        <v>525</v>
      </c>
      <c r="K58" s="23" t="s">
        <v>526</v>
      </c>
      <c r="L58" s="31" t="s">
        <v>527</v>
      </c>
    </row>
    <row r="59" spans="1:12" ht="60" customHeight="1">
      <c r="A59" s="17" t="s">
        <v>87</v>
      </c>
      <c r="B59" s="18" t="s">
        <v>639</v>
      </c>
      <c r="C59" s="19">
        <v>3.5</v>
      </c>
      <c r="D59" s="20">
        <v>3.5</v>
      </c>
      <c r="E59" s="20">
        <v>3.5</v>
      </c>
      <c r="F59" s="21">
        <v>0</v>
      </c>
      <c r="G59" s="22" t="s">
        <v>640</v>
      </c>
      <c r="H59" s="23" t="s">
        <v>523</v>
      </c>
      <c r="I59" s="23" t="s">
        <v>524</v>
      </c>
      <c r="J59" s="23" t="s">
        <v>641</v>
      </c>
      <c r="K59" s="23" t="s">
        <v>642</v>
      </c>
      <c r="L59" s="31" t="s">
        <v>642</v>
      </c>
    </row>
    <row r="60" spans="1:12" ht="60" customHeight="1">
      <c r="A60" s="17" t="s">
        <v>87</v>
      </c>
      <c r="B60" s="18" t="s">
        <v>643</v>
      </c>
      <c r="C60" s="19">
        <v>1.8</v>
      </c>
      <c r="D60" s="20">
        <v>1.8</v>
      </c>
      <c r="E60" s="20">
        <v>1.8</v>
      </c>
      <c r="F60" s="21">
        <v>0</v>
      </c>
      <c r="G60" s="22" t="s">
        <v>644</v>
      </c>
      <c r="H60" s="23" t="s">
        <v>523</v>
      </c>
      <c r="I60" s="23" t="s">
        <v>524</v>
      </c>
      <c r="J60" s="23" t="s">
        <v>645</v>
      </c>
      <c r="K60" s="23" t="s">
        <v>642</v>
      </c>
      <c r="L60" s="31" t="s">
        <v>642</v>
      </c>
    </row>
    <row r="61" spans="1:12" ht="60" customHeight="1">
      <c r="A61" s="17" t="s">
        <v>87</v>
      </c>
      <c r="B61" s="18" t="s">
        <v>646</v>
      </c>
      <c r="C61" s="19">
        <v>2.16</v>
      </c>
      <c r="D61" s="20">
        <v>2.16</v>
      </c>
      <c r="E61" s="20">
        <v>2.16</v>
      </c>
      <c r="F61" s="21">
        <v>0</v>
      </c>
      <c r="G61" s="22" t="s">
        <v>647</v>
      </c>
      <c r="H61" s="23" t="s">
        <v>523</v>
      </c>
      <c r="I61" s="23" t="s">
        <v>524</v>
      </c>
      <c r="J61" s="23" t="s">
        <v>648</v>
      </c>
      <c r="K61" s="23" t="s">
        <v>642</v>
      </c>
      <c r="L61" s="31" t="s">
        <v>642</v>
      </c>
    </row>
    <row r="62" spans="1:12" ht="60" customHeight="1">
      <c r="A62" s="17" t="s">
        <v>87</v>
      </c>
      <c r="B62" s="18" t="s">
        <v>649</v>
      </c>
      <c r="C62" s="19">
        <v>2.99</v>
      </c>
      <c r="D62" s="20">
        <v>4.26</v>
      </c>
      <c r="E62" s="20">
        <v>4.26</v>
      </c>
      <c r="F62" s="21">
        <v>0</v>
      </c>
      <c r="G62" s="22" t="s">
        <v>650</v>
      </c>
      <c r="H62" s="23" t="s">
        <v>523</v>
      </c>
      <c r="I62" s="23" t="s">
        <v>524</v>
      </c>
      <c r="J62" s="23" t="s">
        <v>645</v>
      </c>
      <c r="K62" s="23" t="s">
        <v>642</v>
      </c>
      <c r="L62" s="31" t="s">
        <v>642</v>
      </c>
    </row>
    <row r="63" spans="1:12" ht="60" customHeight="1">
      <c r="A63" s="17" t="s">
        <v>87</v>
      </c>
      <c r="B63" s="18" t="s">
        <v>651</v>
      </c>
      <c r="C63" s="19">
        <v>10</v>
      </c>
      <c r="D63" s="20">
        <v>10</v>
      </c>
      <c r="E63" s="20">
        <v>10</v>
      </c>
      <c r="F63" s="21">
        <v>0</v>
      </c>
      <c r="G63" s="22" t="s">
        <v>652</v>
      </c>
      <c r="H63" s="23" t="s">
        <v>523</v>
      </c>
      <c r="I63" s="23" t="s">
        <v>524</v>
      </c>
      <c r="J63" s="23" t="s">
        <v>653</v>
      </c>
      <c r="K63" s="23" t="s">
        <v>642</v>
      </c>
      <c r="L63" s="31" t="s">
        <v>642</v>
      </c>
    </row>
    <row r="64" spans="1:12" ht="60" customHeight="1">
      <c r="A64" s="17" t="s">
        <v>87</v>
      </c>
      <c r="B64" s="18" t="s">
        <v>654</v>
      </c>
      <c r="C64" s="19">
        <v>3.6</v>
      </c>
      <c r="D64" s="20">
        <v>3.6</v>
      </c>
      <c r="E64" s="20">
        <v>3.6</v>
      </c>
      <c r="F64" s="21">
        <v>0</v>
      </c>
      <c r="G64" s="22" t="s">
        <v>655</v>
      </c>
      <c r="H64" s="23" t="s">
        <v>523</v>
      </c>
      <c r="I64" s="23" t="s">
        <v>524</v>
      </c>
      <c r="J64" s="23" t="s">
        <v>656</v>
      </c>
      <c r="K64" s="23" t="s">
        <v>642</v>
      </c>
      <c r="L64" s="31" t="s">
        <v>642</v>
      </c>
    </row>
    <row r="65" spans="1:12" ht="60" customHeight="1">
      <c r="A65" s="17" t="s">
        <v>89</v>
      </c>
      <c r="B65" s="18" t="s">
        <v>657</v>
      </c>
      <c r="C65" s="19">
        <v>40</v>
      </c>
      <c r="D65" s="20">
        <v>50</v>
      </c>
      <c r="E65" s="20">
        <v>50</v>
      </c>
      <c r="F65" s="21">
        <v>0</v>
      </c>
      <c r="G65" s="22" t="s">
        <v>658</v>
      </c>
      <c r="H65" s="23" t="s">
        <v>523</v>
      </c>
      <c r="I65" s="23" t="s">
        <v>524</v>
      </c>
      <c r="J65" s="23" t="s">
        <v>659</v>
      </c>
      <c r="K65" s="23" t="s">
        <v>660</v>
      </c>
      <c r="L65" s="31" t="s">
        <v>661</v>
      </c>
    </row>
    <row r="66" spans="1:12" ht="60" customHeight="1">
      <c r="A66" s="17" t="s">
        <v>89</v>
      </c>
      <c r="B66" s="18" t="s">
        <v>662</v>
      </c>
      <c r="C66" s="19">
        <v>579</v>
      </c>
      <c r="D66" s="20">
        <v>95</v>
      </c>
      <c r="E66" s="20">
        <v>95</v>
      </c>
      <c r="F66" s="21">
        <v>0</v>
      </c>
      <c r="G66" s="22" t="s">
        <v>663</v>
      </c>
      <c r="H66" s="23" t="s">
        <v>523</v>
      </c>
      <c r="I66" s="23" t="s">
        <v>534</v>
      </c>
      <c r="J66" s="23" t="s">
        <v>548</v>
      </c>
      <c r="K66" s="23" t="s">
        <v>526</v>
      </c>
      <c r="L66" s="31" t="s">
        <v>527</v>
      </c>
    </row>
    <row r="67" spans="1:12" ht="60" customHeight="1">
      <c r="A67" s="17" t="s">
        <v>89</v>
      </c>
      <c r="B67" s="18" t="s">
        <v>664</v>
      </c>
      <c r="C67" s="19">
        <v>33.36</v>
      </c>
      <c r="D67" s="20">
        <v>33.36</v>
      </c>
      <c r="E67" s="20">
        <v>33.36</v>
      </c>
      <c r="F67" s="21">
        <v>0</v>
      </c>
      <c r="G67" s="22" t="s">
        <v>665</v>
      </c>
      <c r="H67" s="23" t="s">
        <v>523</v>
      </c>
      <c r="I67" s="23" t="s">
        <v>524</v>
      </c>
      <c r="J67" s="23" t="s">
        <v>659</v>
      </c>
      <c r="K67" s="23" t="s">
        <v>660</v>
      </c>
      <c r="L67" s="31" t="s">
        <v>661</v>
      </c>
    </row>
    <row r="68" spans="1:12" ht="60" customHeight="1">
      <c r="A68" s="17" t="s">
        <v>89</v>
      </c>
      <c r="B68" s="18" t="s">
        <v>666</v>
      </c>
      <c r="C68" s="19">
        <v>12</v>
      </c>
      <c r="D68" s="20">
        <v>12</v>
      </c>
      <c r="E68" s="20">
        <v>12</v>
      </c>
      <c r="F68" s="21">
        <v>0</v>
      </c>
      <c r="G68" s="22" t="s">
        <v>667</v>
      </c>
      <c r="H68" s="23" t="s">
        <v>523</v>
      </c>
      <c r="I68" s="23" t="s">
        <v>524</v>
      </c>
      <c r="J68" s="23" t="s">
        <v>659</v>
      </c>
      <c r="K68" s="23" t="s">
        <v>660</v>
      </c>
      <c r="L68" s="31" t="s">
        <v>661</v>
      </c>
    </row>
    <row r="69" spans="1:12" ht="60" customHeight="1">
      <c r="A69" s="17" t="s">
        <v>89</v>
      </c>
      <c r="B69" s="18" t="s">
        <v>668</v>
      </c>
      <c r="C69" s="19">
        <v>200</v>
      </c>
      <c r="D69" s="20">
        <v>65</v>
      </c>
      <c r="E69" s="20">
        <v>65</v>
      </c>
      <c r="F69" s="21">
        <v>0</v>
      </c>
      <c r="G69" s="22" t="s">
        <v>669</v>
      </c>
      <c r="H69" s="23" t="s">
        <v>523</v>
      </c>
      <c r="I69" s="23" t="s">
        <v>534</v>
      </c>
      <c r="J69" s="23" t="s">
        <v>548</v>
      </c>
      <c r="K69" s="23" t="s">
        <v>526</v>
      </c>
      <c r="L69" s="31" t="s">
        <v>527</v>
      </c>
    </row>
    <row r="70" spans="1:12" ht="60" customHeight="1">
      <c r="A70" s="17" t="s">
        <v>89</v>
      </c>
      <c r="B70" s="18" t="s">
        <v>670</v>
      </c>
      <c r="C70" s="19">
        <v>30</v>
      </c>
      <c r="D70" s="20">
        <v>40</v>
      </c>
      <c r="E70" s="20">
        <v>40</v>
      </c>
      <c r="F70" s="21">
        <v>0</v>
      </c>
      <c r="G70" s="22" t="s">
        <v>671</v>
      </c>
      <c r="H70" s="23" t="s">
        <v>523</v>
      </c>
      <c r="I70" s="23" t="s">
        <v>524</v>
      </c>
      <c r="J70" s="23" t="s">
        <v>659</v>
      </c>
      <c r="K70" s="23" t="s">
        <v>660</v>
      </c>
      <c r="L70" s="31" t="s">
        <v>661</v>
      </c>
    </row>
    <row r="71" spans="1:12" ht="60" customHeight="1">
      <c r="A71" s="17" t="s">
        <v>91</v>
      </c>
      <c r="B71" s="18" t="s">
        <v>672</v>
      </c>
      <c r="C71" s="19">
        <v>10</v>
      </c>
      <c r="D71" s="20">
        <v>0</v>
      </c>
      <c r="E71" s="20">
        <v>0</v>
      </c>
      <c r="F71" s="21">
        <v>0</v>
      </c>
      <c r="G71" s="22" t="s">
        <v>673</v>
      </c>
      <c r="H71" s="23" t="s">
        <v>674</v>
      </c>
      <c r="I71" s="23" t="s">
        <v>675</v>
      </c>
      <c r="J71" s="23" t="s">
        <v>676</v>
      </c>
      <c r="K71" s="23" t="s">
        <v>677</v>
      </c>
      <c r="L71" s="31" t="s">
        <v>677</v>
      </c>
    </row>
    <row r="72" spans="1:12" ht="60" customHeight="1">
      <c r="A72" s="17" t="s">
        <v>91</v>
      </c>
      <c r="B72" s="18" t="s">
        <v>672</v>
      </c>
      <c r="C72" s="19">
        <v>10</v>
      </c>
      <c r="D72" s="20">
        <v>0</v>
      </c>
      <c r="E72" s="20">
        <v>0</v>
      </c>
      <c r="F72" s="21">
        <v>0</v>
      </c>
      <c r="G72" s="22" t="s">
        <v>673</v>
      </c>
      <c r="H72" s="23" t="s">
        <v>678</v>
      </c>
      <c r="I72" s="23" t="s">
        <v>679</v>
      </c>
      <c r="J72" s="23" t="s">
        <v>680</v>
      </c>
      <c r="K72" s="23" t="s">
        <v>681</v>
      </c>
      <c r="L72" s="31" t="s">
        <v>682</v>
      </c>
    </row>
    <row r="73" spans="1:12" ht="60" customHeight="1">
      <c r="A73" s="17" t="s">
        <v>91</v>
      </c>
      <c r="B73" s="18" t="s">
        <v>672</v>
      </c>
      <c r="C73" s="19">
        <v>10</v>
      </c>
      <c r="D73" s="20">
        <v>0</v>
      </c>
      <c r="E73" s="20">
        <v>0</v>
      </c>
      <c r="F73" s="21">
        <v>0</v>
      </c>
      <c r="G73" s="22" t="s">
        <v>673</v>
      </c>
      <c r="H73" s="23" t="s">
        <v>678</v>
      </c>
      <c r="I73" s="23" t="s">
        <v>683</v>
      </c>
      <c r="J73" s="23" t="s">
        <v>684</v>
      </c>
      <c r="K73" s="23" t="s">
        <v>685</v>
      </c>
      <c r="L73" s="31" t="s">
        <v>686</v>
      </c>
    </row>
    <row r="74" spans="1:12" ht="60" customHeight="1">
      <c r="A74" s="17" t="s">
        <v>91</v>
      </c>
      <c r="B74" s="18" t="s">
        <v>687</v>
      </c>
      <c r="C74" s="19">
        <v>0</v>
      </c>
      <c r="D74" s="20">
        <v>18</v>
      </c>
      <c r="E74" s="20">
        <v>18</v>
      </c>
      <c r="F74" s="21">
        <v>0</v>
      </c>
      <c r="G74" s="22" t="s">
        <v>688</v>
      </c>
      <c r="H74" s="23" t="s">
        <v>523</v>
      </c>
      <c r="I74" s="23" t="s">
        <v>524</v>
      </c>
      <c r="J74" s="23" t="s">
        <v>659</v>
      </c>
      <c r="K74" s="23" t="s">
        <v>660</v>
      </c>
      <c r="L74" s="31" t="s">
        <v>661</v>
      </c>
    </row>
    <row r="75" spans="1:12" ht="60" customHeight="1">
      <c r="A75" s="17" t="s">
        <v>91</v>
      </c>
      <c r="B75" s="18" t="s">
        <v>689</v>
      </c>
      <c r="C75" s="19">
        <v>20</v>
      </c>
      <c r="D75" s="20">
        <v>20</v>
      </c>
      <c r="E75" s="20">
        <v>20</v>
      </c>
      <c r="F75" s="21">
        <v>0</v>
      </c>
      <c r="G75" s="22" t="s">
        <v>690</v>
      </c>
      <c r="H75" s="23" t="s">
        <v>523</v>
      </c>
      <c r="I75" s="23" t="s">
        <v>524</v>
      </c>
      <c r="J75" s="23" t="s">
        <v>659</v>
      </c>
      <c r="K75" s="23" t="s">
        <v>660</v>
      </c>
      <c r="L75" s="31" t="s">
        <v>661</v>
      </c>
    </row>
    <row r="76" spans="1:12" ht="60" customHeight="1">
      <c r="A76" s="17" t="s">
        <v>91</v>
      </c>
      <c r="B76" s="18" t="s">
        <v>689</v>
      </c>
      <c r="C76" s="19">
        <v>20</v>
      </c>
      <c r="D76" s="20">
        <v>0</v>
      </c>
      <c r="E76" s="20">
        <v>0</v>
      </c>
      <c r="F76" s="21">
        <v>0</v>
      </c>
      <c r="G76" s="22" t="s">
        <v>690</v>
      </c>
      <c r="H76" s="23" t="s">
        <v>523</v>
      </c>
      <c r="I76" s="23" t="s">
        <v>534</v>
      </c>
      <c r="J76" s="23" t="s">
        <v>691</v>
      </c>
      <c r="K76" s="23" t="s">
        <v>692</v>
      </c>
      <c r="L76" s="31" t="s">
        <v>693</v>
      </c>
    </row>
    <row r="77" spans="1:12" ht="60" customHeight="1">
      <c r="A77" s="17" t="s">
        <v>91</v>
      </c>
      <c r="B77" s="18" t="s">
        <v>689</v>
      </c>
      <c r="C77" s="19">
        <v>20</v>
      </c>
      <c r="D77" s="20">
        <v>0</v>
      </c>
      <c r="E77" s="20">
        <v>0</v>
      </c>
      <c r="F77" s="21">
        <v>0</v>
      </c>
      <c r="G77" s="22" t="s">
        <v>690</v>
      </c>
      <c r="H77" s="23" t="s">
        <v>674</v>
      </c>
      <c r="I77" s="23" t="s">
        <v>675</v>
      </c>
      <c r="J77" s="23" t="s">
        <v>694</v>
      </c>
      <c r="K77" s="23" t="s">
        <v>526</v>
      </c>
      <c r="L77" s="31" t="s">
        <v>527</v>
      </c>
    </row>
    <row r="78" spans="1:12" ht="60" customHeight="1">
      <c r="A78" s="17" t="s">
        <v>91</v>
      </c>
      <c r="B78" s="18" t="s">
        <v>689</v>
      </c>
      <c r="C78" s="19">
        <v>20</v>
      </c>
      <c r="D78" s="20">
        <v>0</v>
      </c>
      <c r="E78" s="20">
        <v>0</v>
      </c>
      <c r="F78" s="21">
        <v>0</v>
      </c>
      <c r="G78" s="22" t="s">
        <v>690</v>
      </c>
      <c r="H78" s="23" t="s">
        <v>678</v>
      </c>
      <c r="I78" s="23" t="s">
        <v>695</v>
      </c>
      <c r="J78" s="23" t="s">
        <v>680</v>
      </c>
      <c r="K78" s="23" t="s">
        <v>696</v>
      </c>
      <c r="L78" s="31" t="s">
        <v>697</v>
      </c>
    </row>
    <row r="79" spans="1:12" ht="60" customHeight="1">
      <c r="A79" s="17" t="s">
        <v>91</v>
      </c>
      <c r="B79" s="18" t="s">
        <v>689</v>
      </c>
      <c r="C79" s="19">
        <v>20</v>
      </c>
      <c r="D79" s="20">
        <v>0</v>
      </c>
      <c r="E79" s="20">
        <v>0</v>
      </c>
      <c r="F79" s="21">
        <v>0</v>
      </c>
      <c r="G79" s="22" t="s">
        <v>690</v>
      </c>
      <c r="H79" s="23" t="s">
        <v>678</v>
      </c>
      <c r="I79" s="23" t="s">
        <v>683</v>
      </c>
      <c r="J79" s="23" t="s">
        <v>684</v>
      </c>
      <c r="K79" s="23" t="s">
        <v>685</v>
      </c>
      <c r="L79" s="31" t="s">
        <v>686</v>
      </c>
    </row>
    <row r="80" spans="1:12" ht="60" customHeight="1">
      <c r="A80" s="17" t="s">
        <v>91</v>
      </c>
      <c r="B80" s="18" t="s">
        <v>672</v>
      </c>
      <c r="C80" s="19">
        <v>10</v>
      </c>
      <c r="D80" s="20">
        <v>20</v>
      </c>
      <c r="E80" s="20">
        <v>20</v>
      </c>
      <c r="F80" s="21">
        <v>0</v>
      </c>
      <c r="G80" s="22" t="s">
        <v>673</v>
      </c>
      <c r="H80" s="23" t="s">
        <v>523</v>
      </c>
      <c r="I80" s="23" t="s">
        <v>675</v>
      </c>
      <c r="J80" s="23" t="s">
        <v>691</v>
      </c>
      <c r="K80" s="23" t="s">
        <v>692</v>
      </c>
      <c r="L80" s="31" t="s">
        <v>693</v>
      </c>
    </row>
    <row r="81" spans="1:12" ht="60" customHeight="1">
      <c r="A81" s="17" t="s">
        <v>91</v>
      </c>
      <c r="B81" s="18" t="s">
        <v>672</v>
      </c>
      <c r="C81" s="19">
        <v>10</v>
      </c>
      <c r="D81" s="20">
        <v>0</v>
      </c>
      <c r="E81" s="20">
        <v>0</v>
      </c>
      <c r="F81" s="21">
        <v>0</v>
      </c>
      <c r="G81" s="22" t="s">
        <v>673</v>
      </c>
      <c r="H81" s="23" t="s">
        <v>523</v>
      </c>
      <c r="I81" s="23" t="s">
        <v>524</v>
      </c>
      <c r="J81" s="23" t="s">
        <v>525</v>
      </c>
      <c r="K81" s="23" t="s">
        <v>660</v>
      </c>
      <c r="L81" s="31" t="s">
        <v>661</v>
      </c>
    </row>
    <row r="82" spans="1:12" ht="60" customHeight="1">
      <c r="A82" s="17" t="s">
        <v>93</v>
      </c>
      <c r="B82" s="18" t="s">
        <v>698</v>
      </c>
      <c r="C82" s="19">
        <v>85</v>
      </c>
      <c r="D82" s="20">
        <v>85</v>
      </c>
      <c r="E82" s="20">
        <v>85</v>
      </c>
      <c r="F82" s="21">
        <v>0</v>
      </c>
      <c r="G82" s="22" t="s">
        <v>699</v>
      </c>
      <c r="H82" s="23" t="s">
        <v>523</v>
      </c>
      <c r="I82" s="23" t="s">
        <v>700</v>
      </c>
      <c r="J82" s="23" t="s">
        <v>538</v>
      </c>
      <c r="K82" s="23" t="s">
        <v>526</v>
      </c>
      <c r="L82" s="31" t="s">
        <v>527</v>
      </c>
    </row>
  </sheetData>
  <sheetProtection/>
  <mergeCells count="6">
    <mergeCell ref="A2:K2"/>
    <mergeCell ref="D4:F4"/>
    <mergeCell ref="A4:A5"/>
    <mergeCell ref="B4:B5"/>
    <mergeCell ref="C4:C5"/>
    <mergeCell ref="G4:G5"/>
  </mergeCells>
  <printOptions/>
  <pageMargins left="0.71" right="0.71" top="0.75" bottom="0.75" header="0.31" footer="0.31"/>
  <pageSetup fitToHeight="0" fitToWidth="1" orientation="portrait" paperSize="9" scale="99"/>
</worksheet>
</file>

<file path=xl/worksheets/sheet12.xml><?xml version="1.0" encoding="utf-8"?>
<worksheet xmlns="http://schemas.openxmlformats.org/spreadsheetml/2006/main" xmlns:r="http://schemas.openxmlformats.org/officeDocument/2006/relationships">
  <sheetPr>
    <pageSetUpPr fitToPage="1"/>
  </sheetPr>
  <dimension ref="A1:L82"/>
  <sheetViews>
    <sheetView zoomScaleSheetLayoutView="100" workbookViewId="0" topLeftCell="A1">
      <selection activeCell="N11" sqref="N11"/>
    </sheetView>
  </sheetViews>
  <sheetFormatPr defaultColWidth="9.00390625" defaultRowHeight="14.25"/>
  <cols>
    <col min="1" max="1" width="18.25390625" style="1" customWidth="1"/>
    <col min="2" max="2" width="11.50390625" style="1" customWidth="1"/>
    <col min="3" max="4" width="13.50390625" style="1" customWidth="1"/>
    <col min="5" max="5" width="9.00390625" style="1" customWidth="1"/>
    <col min="6" max="6" width="11.625" style="1" customWidth="1"/>
    <col min="7" max="7" width="29.50390625" style="1" customWidth="1"/>
    <col min="8" max="8" width="9.00390625" style="1" customWidth="1"/>
    <col min="9" max="9" width="12.625" style="1" customWidth="1"/>
    <col min="10" max="10" width="9.00390625" style="1" customWidth="1"/>
    <col min="11" max="11" width="12.125" style="1" customWidth="1"/>
    <col min="12" max="16384" width="9.00390625" style="1" customWidth="1"/>
  </cols>
  <sheetData>
    <row r="1" spans="1:12" ht="24.75" customHeight="1">
      <c r="A1" s="2" t="s">
        <v>701</v>
      </c>
      <c r="B1" s="3"/>
      <c r="C1" s="3"/>
      <c r="D1" s="3"/>
      <c r="E1" s="3"/>
      <c r="F1" s="3"/>
      <c r="G1" s="3"/>
      <c r="H1" s="3"/>
      <c r="I1" s="3"/>
      <c r="J1" s="3"/>
      <c r="K1" s="3"/>
      <c r="L1" s="24"/>
    </row>
    <row r="2" spans="1:12" ht="34.5" customHeight="1">
      <c r="A2" s="4" t="s">
        <v>702</v>
      </c>
      <c r="B2" s="4"/>
      <c r="C2" s="4"/>
      <c r="D2" s="4"/>
      <c r="E2" s="4"/>
      <c r="F2" s="4"/>
      <c r="G2" s="4"/>
      <c r="H2" s="4"/>
      <c r="I2" s="4"/>
      <c r="J2" s="4"/>
      <c r="K2" s="4"/>
      <c r="L2" s="4"/>
    </row>
    <row r="3" spans="1:12" ht="16.5" customHeight="1">
      <c r="A3" s="3"/>
      <c r="B3" s="3"/>
      <c r="C3" s="3"/>
      <c r="D3" s="3"/>
      <c r="E3" s="3"/>
      <c r="F3" s="3"/>
      <c r="G3" s="3"/>
      <c r="H3" s="3"/>
      <c r="I3" s="3"/>
      <c r="J3" s="3"/>
      <c r="K3" s="3"/>
      <c r="L3" s="25"/>
    </row>
    <row r="4" spans="1:12" ht="19.5" customHeight="1">
      <c r="A4" s="5" t="s">
        <v>23</v>
      </c>
      <c r="B4" s="6" t="s">
        <v>508</v>
      </c>
      <c r="C4" s="7" t="s">
        <v>509</v>
      </c>
      <c r="D4" s="8" t="s">
        <v>510</v>
      </c>
      <c r="E4" s="8"/>
      <c r="F4" s="8"/>
      <c r="G4" s="7" t="s">
        <v>511</v>
      </c>
      <c r="H4" s="9" t="s">
        <v>512</v>
      </c>
      <c r="I4" s="26"/>
      <c r="J4" s="26"/>
      <c r="K4" s="26"/>
      <c r="L4" s="27"/>
    </row>
    <row r="5" spans="1:12" ht="22.5">
      <c r="A5" s="5"/>
      <c r="B5" s="6"/>
      <c r="C5" s="7"/>
      <c r="D5" s="10" t="s">
        <v>98</v>
      </c>
      <c r="E5" s="11" t="s">
        <v>513</v>
      </c>
      <c r="F5" s="10" t="s">
        <v>514</v>
      </c>
      <c r="G5" s="12"/>
      <c r="H5" s="10" t="s">
        <v>515</v>
      </c>
      <c r="I5" s="10" t="s">
        <v>516</v>
      </c>
      <c r="J5" s="28" t="s">
        <v>517</v>
      </c>
      <c r="K5" s="29" t="s">
        <v>518</v>
      </c>
      <c r="L5" s="29" t="s">
        <v>519</v>
      </c>
    </row>
    <row r="6" spans="1:12" ht="18" customHeight="1">
      <c r="A6" s="13" t="s">
        <v>31</v>
      </c>
      <c r="B6" s="14">
        <v>1</v>
      </c>
      <c r="C6" s="14">
        <v>2</v>
      </c>
      <c r="D6" s="14">
        <v>3</v>
      </c>
      <c r="E6" s="14">
        <v>4</v>
      </c>
      <c r="F6" s="14">
        <v>5</v>
      </c>
      <c r="G6" s="15" t="s">
        <v>520</v>
      </c>
      <c r="H6" s="16">
        <v>7</v>
      </c>
      <c r="I6" s="14">
        <v>8</v>
      </c>
      <c r="J6" s="30">
        <v>9</v>
      </c>
      <c r="K6" s="30">
        <v>10</v>
      </c>
      <c r="L6" s="30">
        <v>11</v>
      </c>
    </row>
    <row r="7" spans="1:12" ht="24.75" customHeight="1">
      <c r="A7" s="17" t="s">
        <v>98</v>
      </c>
      <c r="B7" s="18"/>
      <c r="C7" s="19">
        <v>15568.15</v>
      </c>
      <c r="D7" s="20">
        <v>16288.36</v>
      </c>
      <c r="E7" s="20">
        <v>16288.36</v>
      </c>
      <c r="F7" s="21">
        <v>0</v>
      </c>
      <c r="G7" s="22"/>
      <c r="H7" s="23"/>
      <c r="I7" s="23"/>
      <c r="J7" s="23"/>
      <c r="K7" s="23"/>
      <c r="L7" s="31"/>
    </row>
    <row r="8" spans="1:12" ht="60" customHeight="1">
      <c r="A8" s="17" t="s">
        <v>33</v>
      </c>
      <c r="B8" s="18" t="s">
        <v>521</v>
      </c>
      <c r="C8" s="19">
        <v>18</v>
      </c>
      <c r="D8" s="20">
        <v>15</v>
      </c>
      <c r="E8" s="20">
        <v>15</v>
      </c>
      <c r="F8" s="21">
        <v>0</v>
      </c>
      <c r="G8" s="22" t="s">
        <v>522</v>
      </c>
      <c r="H8" s="23" t="s">
        <v>523</v>
      </c>
      <c r="I8" s="23" t="s">
        <v>524</v>
      </c>
      <c r="J8" s="23" t="s">
        <v>525</v>
      </c>
      <c r="K8" s="23" t="s">
        <v>526</v>
      </c>
      <c r="L8" s="31" t="s">
        <v>527</v>
      </c>
    </row>
    <row r="9" spans="1:12" ht="69.75" customHeight="1">
      <c r="A9" s="17" t="s">
        <v>33</v>
      </c>
      <c r="B9" s="18" t="s">
        <v>528</v>
      </c>
      <c r="C9" s="19">
        <v>30</v>
      </c>
      <c r="D9" s="20">
        <v>20</v>
      </c>
      <c r="E9" s="20">
        <v>20</v>
      </c>
      <c r="F9" s="21">
        <v>0</v>
      </c>
      <c r="G9" s="22" t="s">
        <v>529</v>
      </c>
      <c r="H9" s="23" t="s">
        <v>523</v>
      </c>
      <c r="I9" s="23" t="s">
        <v>524</v>
      </c>
      <c r="J9" s="23" t="s">
        <v>525</v>
      </c>
      <c r="K9" s="23" t="s">
        <v>526</v>
      </c>
      <c r="L9" s="31" t="s">
        <v>527</v>
      </c>
    </row>
    <row r="10" spans="1:12" ht="60" customHeight="1">
      <c r="A10" s="17" t="s">
        <v>33</v>
      </c>
      <c r="B10" s="18" t="s">
        <v>530</v>
      </c>
      <c r="C10" s="19">
        <v>985</v>
      </c>
      <c r="D10" s="20">
        <v>100</v>
      </c>
      <c r="E10" s="20">
        <v>100</v>
      </c>
      <c r="F10" s="21">
        <v>0</v>
      </c>
      <c r="G10" s="22" t="s">
        <v>531</v>
      </c>
      <c r="H10" s="23" t="s">
        <v>523</v>
      </c>
      <c r="I10" s="23" t="s">
        <v>524</v>
      </c>
      <c r="J10" s="23" t="s">
        <v>525</v>
      </c>
      <c r="K10" s="23" t="s">
        <v>526</v>
      </c>
      <c r="L10" s="31" t="s">
        <v>527</v>
      </c>
    </row>
    <row r="11" spans="1:12" ht="60" customHeight="1">
      <c r="A11" s="17" t="s">
        <v>33</v>
      </c>
      <c r="B11" s="18" t="s">
        <v>532</v>
      </c>
      <c r="C11" s="19">
        <v>7</v>
      </c>
      <c r="D11" s="20">
        <v>10</v>
      </c>
      <c r="E11" s="20">
        <v>10</v>
      </c>
      <c r="F11" s="21">
        <v>0</v>
      </c>
      <c r="G11" s="22" t="s">
        <v>533</v>
      </c>
      <c r="H11" s="23" t="s">
        <v>523</v>
      </c>
      <c r="I11" s="23" t="s">
        <v>534</v>
      </c>
      <c r="J11" s="23" t="s">
        <v>535</v>
      </c>
      <c r="K11" s="23" t="s">
        <v>526</v>
      </c>
      <c r="L11" s="31" t="s">
        <v>527</v>
      </c>
    </row>
    <row r="12" spans="1:12" ht="60" customHeight="1">
      <c r="A12" s="17" t="s">
        <v>33</v>
      </c>
      <c r="B12" s="18" t="s">
        <v>536</v>
      </c>
      <c r="C12" s="19">
        <v>10</v>
      </c>
      <c r="D12" s="20">
        <v>10</v>
      </c>
      <c r="E12" s="20">
        <v>10</v>
      </c>
      <c r="F12" s="21">
        <v>0</v>
      </c>
      <c r="G12" s="22" t="s">
        <v>537</v>
      </c>
      <c r="H12" s="23" t="s">
        <v>523</v>
      </c>
      <c r="I12" s="23" t="s">
        <v>534</v>
      </c>
      <c r="J12" s="23" t="s">
        <v>538</v>
      </c>
      <c r="K12" s="23" t="s">
        <v>526</v>
      </c>
      <c r="L12" s="31" t="s">
        <v>527</v>
      </c>
    </row>
    <row r="13" spans="1:12" ht="60" customHeight="1">
      <c r="A13" s="17" t="s">
        <v>33</v>
      </c>
      <c r="B13" s="18" t="s">
        <v>539</v>
      </c>
      <c r="C13" s="19">
        <v>50</v>
      </c>
      <c r="D13" s="20">
        <v>70</v>
      </c>
      <c r="E13" s="20">
        <v>70</v>
      </c>
      <c r="F13" s="21">
        <v>0</v>
      </c>
      <c r="G13" s="22" t="s">
        <v>540</v>
      </c>
      <c r="H13" s="23" t="s">
        <v>523</v>
      </c>
      <c r="I13" s="23" t="s">
        <v>534</v>
      </c>
      <c r="J13" s="23" t="s">
        <v>541</v>
      </c>
      <c r="K13" s="23" t="s">
        <v>526</v>
      </c>
      <c r="L13" s="31" t="s">
        <v>527</v>
      </c>
    </row>
    <row r="14" spans="1:12" ht="60" customHeight="1">
      <c r="A14" s="17" t="s">
        <v>33</v>
      </c>
      <c r="B14" s="18" t="s">
        <v>542</v>
      </c>
      <c r="C14" s="19">
        <v>6</v>
      </c>
      <c r="D14" s="20">
        <v>5</v>
      </c>
      <c r="E14" s="20">
        <v>5</v>
      </c>
      <c r="F14" s="21">
        <v>0</v>
      </c>
      <c r="G14" s="22" t="s">
        <v>543</v>
      </c>
      <c r="H14" s="23" t="s">
        <v>523</v>
      </c>
      <c r="I14" s="23" t="s">
        <v>524</v>
      </c>
      <c r="J14" s="23" t="s">
        <v>525</v>
      </c>
      <c r="K14" s="23" t="s">
        <v>526</v>
      </c>
      <c r="L14" s="31" t="s">
        <v>527</v>
      </c>
    </row>
    <row r="15" spans="1:12" ht="60" customHeight="1">
      <c r="A15" s="17" t="s">
        <v>33</v>
      </c>
      <c r="B15" s="18" t="s">
        <v>544</v>
      </c>
      <c r="C15" s="19">
        <v>30</v>
      </c>
      <c r="D15" s="20">
        <v>20</v>
      </c>
      <c r="E15" s="20">
        <v>20</v>
      </c>
      <c r="F15" s="21">
        <v>0</v>
      </c>
      <c r="G15" s="22" t="s">
        <v>545</v>
      </c>
      <c r="H15" s="23" t="s">
        <v>523</v>
      </c>
      <c r="I15" s="23" t="s">
        <v>524</v>
      </c>
      <c r="J15" s="23" t="s">
        <v>525</v>
      </c>
      <c r="K15" s="23" t="s">
        <v>526</v>
      </c>
      <c r="L15" s="31" t="s">
        <v>527</v>
      </c>
    </row>
    <row r="16" spans="1:12" ht="60" customHeight="1">
      <c r="A16" s="17" t="s">
        <v>33</v>
      </c>
      <c r="B16" s="18" t="s">
        <v>546</v>
      </c>
      <c r="C16" s="19">
        <v>0</v>
      </c>
      <c r="D16" s="20">
        <v>3000</v>
      </c>
      <c r="E16" s="20">
        <v>3000</v>
      </c>
      <c r="F16" s="21">
        <v>0</v>
      </c>
      <c r="G16" s="22" t="s">
        <v>547</v>
      </c>
      <c r="H16" s="23" t="s">
        <v>523</v>
      </c>
      <c r="I16" s="23" t="s">
        <v>534</v>
      </c>
      <c r="J16" s="23" t="s">
        <v>548</v>
      </c>
      <c r="K16" s="23" t="s">
        <v>549</v>
      </c>
      <c r="L16" s="31" t="s">
        <v>527</v>
      </c>
    </row>
    <row r="17" spans="1:12" ht="60" customHeight="1">
      <c r="A17" s="17" t="s">
        <v>33</v>
      </c>
      <c r="B17" s="18" t="s">
        <v>550</v>
      </c>
      <c r="C17" s="19">
        <v>52</v>
      </c>
      <c r="D17" s="20">
        <v>107</v>
      </c>
      <c r="E17" s="20">
        <v>107</v>
      </c>
      <c r="F17" s="21">
        <v>0</v>
      </c>
      <c r="G17" s="22" t="s">
        <v>551</v>
      </c>
      <c r="H17" s="23" t="s">
        <v>523</v>
      </c>
      <c r="I17" s="23" t="s">
        <v>534</v>
      </c>
      <c r="J17" s="23" t="s">
        <v>548</v>
      </c>
      <c r="K17" s="23" t="s">
        <v>526</v>
      </c>
      <c r="L17" s="31" t="s">
        <v>527</v>
      </c>
    </row>
    <row r="18" spans="1:12" ht="60" customHeight="1">
      <c r="A18" s="17" t="s">
        <v>33</v>
      </c>
      <c r="B18" s="18" t="s">
        <v>552</v>
      </c>
      <c r="C18" s="19">
        <v>30</v>
      </c>
      <c r="D18" s="20">
        <v>35</v>
      </c>
      <c r="E18" s="20">
        <v>35</v>
      </c>
      <c r="F18" s="21">
        <v>0</v>
      </c>
      <c r="G18" s="22" t="s">
        <v>553</v>
      </c>
      <c r="H18" s="23" t="s">
        <v>523</v>
      </c>
      <c r="I18" s="23" t="s">
        <v>534</v>
      </c>
      <c r="J18" s="23" t="s">
        <v>548</v>
      </c>
      <c r="K18" s="23" t="s">
        <v>526</v>
      </c>
      <c r="L18" s="31" t="s">
        <v>527</v>
      </c>
    </row>
    <row r="19" spans="1:12" ht="60" customHeight="1">
      <c r="A19" s="17" t="s">
        <v>33</v>
      </c>
      <c r="B19" s="18" t="s">
        <v>554</v>
      </c>
      <c r="C19" s="19">
        <v>30</v>
      </c>
      <c r="D19" s="20">
        <v>30</v>
      </c>
      <c r="E19" s="20">
        <v>30</v>
      </c>
      <c r="F19" s="21">
        <v>0</v>
      </c>
      <c r="G19" s="22" t="s">
        <v>555</v>
      </c>
      <c r="H19" s="23" t="s">
        <v>523</v>
      </c>
      <c r="I19" s="23" t="s">
        <v>534</v>
      </c>
      <c r="J19" s="23" t="s">
        <v>548</v>
      </c>
      <c r="K19" s="23" t="s">
        <v>526</v>
      </c>
      <c r="L19" s="31" t="s">
        <v>527</v>
      </c>
    </row>
    <row r="20" spans="1:12" ht="60" customHeight="1">
      <c r="A20" s="17" t="s">
        <v>33</v>
      </c>
      <c r="B20" s="18" t="s">
        <v>556</v>
      </c>
      <c r="C20" s="19">
        <v>23.55</v>
      </c>
      <c r="D20" s="20">
        <v>30</v>
      </c>
      <c r="E20" s="20">
        <v>30</v>
      </c>
      <c r="F20" s="21">
        <v>0</v>
      </c>
      <c r="G20" s="22" t="s">
        <v>557</v>
      </c>
      <c r="H20" s="23" t="s">
        <v>523</v>
      </c>
      <c r="I20" s="23" t="s">
        <v>534</v>
      </c>
      <c r="J20" s="23" t="s">
        <v>538</v>
      </c>
      <c r="K20" s="23" t="s">
        <v>526</v>
      </c>
      <c r="L20" s="31" t="s">
        <v>527</v>
      </c>
    </row>
    <row r="21" spans="1:12" ht="60" customHeight="1">
      <c r="A21" s="17" t="s">
        <v>33</v>
      </c>
      <c r="B21" s="18" t="s">
        <v>558</v>
      </c>
      <c r="C21" s="19">
        <v>10</v>
      </c>
      <c r="D21" s="20">
        <v>10</v>
      </c>
      <c r="E21" s="20">
        <v>10</v>
      </c>
      <c r="F21" s="21">
        <v>0</v>
      </c>
      <c r="G21" s="22" t="s">
        <v>559</v>
      </c>
      <c r="H21" s="23" t="s">
        <v>523</v>
      </c>
      <c r="I21" s="23" t="s">
        <v>534</v>
      </c>
      <c r="J21" s="23" t="s">
        <v>548</v>
      </c>
      <c r="K21" s="23" t="s">
        <v>560</v>
      </c>
      <c r="L21" s="31" t="s">
        <v>527</v>
      </c>
    </row>
    <row r="22" spans="1:12" ht="72.75" customHeight="1">
      <c r="A22" s="17" t="s">
        <v>33</v>
      </c>
      <c r="B22" s="18" t="s">
        <v>561</v>
      </c>
      <c r="C22" s="19">
        <v>0</v>
      </c>
      <c r="D22" s="20">
        <v>50</v>
      </c>
      <c r="E22" s="20">
        <v>50</v>
      </c>
      <c r="F22" s="21">
        <v>0</v>
      </c>
      <c r="G22" s="22" t="s">
        <v>562</v>
      </c>
      <c r="H22" s="23" t="s">
        <v>523</v>
      </c>
      <c r="I22" s="23" t="s">
        <v>534</v>
      </c>
      <c r="J22" s="23" t="s">
        <v>548</v>
      </c>
      <c r="K22" s="23" t="s">
        <v>549</v>
      </c>
      <c r="L22" s="31" t="s">
        <v>527</v>
      </c>
    </row>
    <row r="23" spans="1:12" ht="60" customHeight="1">
      <c r="A23" s="17" t="s">
        <v>33</v>
      </c>
      <c r="B23" s="18" t="s">
        <v>563</v>
      </c>
      <c r="C23" s="19">
        <v>5</v>
      </c>
      <c r="D23" s="20">
        <v>5</v>
      </c>
      <c r="E23" s="20">
        <v>5</v>
      </c>
      <c r="F23" s="21">
        <v>0</v>
      </c>
      <c r="G23" s="22" t="s">
        <v>564</v>
      </c>
      <c r="H23" s="23" t="s">
        <v>523</v>
      </c>
      <c r="I23" s="23" t="s">
        <v>534</v>
      </c>
      <c r="J23" s="23" t="s">
        <v>538</v>
      </c>
      <c r="K23" s="23" t="s">
        <v>526</v>
      </c>
      <c r="L23" s="31" t="s">
        <v>527</v>
      </c>
    </row>
    <row r="24" spans="1:12" ht="60" customHeight="1">
      <c r="A24" s="17" t="s">
        <v>33</v>
      </c>
      <c r="B24" s="18" t="s">
        <v>565</v>
      </c>
      <c r="C24" s="19">
        <v>5</v>
      </c>
      <c r="D24" s="20">
        <v>5</v>
      </c>
      <c r="E24" s="20">
        <v>5</v>
      </c>
      <c r="F24" s="21">
        <v>0</v>
      </c>
      <c r="G24" s="22" t="s">
        <v>566</v>
      </c>
      <c r="H24" s="23" t="s">
        <v>523</v>
      </c>
      <c r="I24" s="23" t="s">
        <v>524</v>
      </c>
      <c r="J24" s="23" t="s">
        <v>525</v>
      </c>
      <c r="K24" s="23" t="s">
        <v>526</v>
      </c>
      <c r="L24" s="31" t="s">
        <v>527</v>
      </c>
    </row>
    <row r="25" spans="1:12" ht="60" customHeight="1">
      <c r="A25" s="17" t="s">
        <v>33</v>
      </c>
      <c r="B25" s="18" t="s">
        <v>567</v>
      </c>
      <c r="C25" s="19">
        <v>100</v>
      </c>
      <c r="D25" s="20">
        <v>100</v>
      </c>
      <c r="E25" s="20">
        <v>100</v>
      </c>
      <c r="F25" s="21">
        <v>0</v>
      </c>
      <c r="G25" s="22" t="s">
        <v>568</v>
      </c>
      <c r="H25" s="23" t="s">
        <v>523</v>
      </c>
      <c r="I25" s="23" t="s">
        <v>534</v>
      </c>
      <c r="J25" s="23" t="s">
        <v>548</v>
      </c>
      <c r="K25" s="23" t="s">
        <v>526</v>
      </c>
      <c r="L25" s="31" t="s">
        <v>527</v>
      </c>
    </row>
    <row r="26" spans="1:12" ht="60" customHeight="1">
      <c r="A26" s="17" t="s">
        <v>33</v>
      </c>
      <c r="B26" s="18" t="s">
        <v>569</v>
      </c>
      <c r="C26" s="19">
        <v>1</v>
      </c>
      <c r="D26" s="20">
        <v>3.7</v>
      </c>
      <c r="E26" s="20">
        <v>3.7</v>
      </c>
      <c r="F26" s="21">
        <v>0</v>
      </c>
      <c r="G26" s="22" t="s">
        <v>570</v>
      </c>
      <c r="H26" s="23" t="s">
        <v>523</v>
      </c>
      <c r="I26" s="23" t="s">
        <v>534</v>
      </c>
      <c r="J26" s="23" t="s">
        <v>548</v>
      </c>
      <c r="K26" s="23" t="s">
        <v>526</v>
      </c>
      <c r="L26" s="31" t="s">
        <v>527</v>
      </c>
    </row>
    <row r="27" spans="1:12" ht="60" customHeight="1">
      <c r="A27" s="17" t="s">
        <v>33</v>
      </c>
      <c r="B27" s="18" t="s">
        <v>571</v>
      </c>
      <c r="C27" s="19">
        <v>100</v>
      </c>
      <c r="D27" s="20">
        <v>10</v>
      </c>
      <c r="E27" s="20">
        <v>10</v>
      </c>
      <c r="F27" s="21">
        <v>0</v>
      </c>
      <c r="G27" s="22" t="s">
        <v>572</v>
      </c>
      <c r="H27" s="23" t="s">
        <v>523</v>
      </c>
      <c r="I27" s="23" t="s">
        <v>534</v>
      </c>
      <c r="J27" s="23" t="s">
        <v>548</v>
      </c>
      <c r="K27" s="23" t="s">
        <v>526</v>
      </c>
      <c r="L27" s="31" t="s">
        <v>527</v>
      </c>
    </row>
    <row r="28" spans="1:12" ht="60" customHeight="1">
      <c r="A28" s="17" t="s">
        <v>33</v>
      </c>
      <c r="B28" s="18" t="s">
        <v>573</v>
      </c>
      <c r="C28" s="19">
        <v>0</v>
      </c>
      <c r="D28" s="20">
        <v>500</v>
      </c>
      <c r="E28" s="20">
        <v>500</v>
      </c>
      <c r="F28" s="21">
        <v>0</v>
      </c>
      <c r="G28" s="22" t="s">
        <v>574</v>
      </c>
      <c r="H28" s="23" t="s">
        <v>523</v>
      </c>
      <c r="I28" s="23" t="s">
        <v>534</v>
      </c>
      <c r="J28" s="23" t="s">
        <v>548</v>
      </c>
      <c r="K28" s="23" t="s">
        <v>575</v>
      </c>
      <c r="L28" s="31" t="s">
        <v>527</v>
      </c>
    </row>
    <row r="29" spans="1:12" ht="60" customHeight="1">
      <c r="A29" s="17" t="s">
        <v>33</v>
      </c>
      <c r="B29" s="18" t="s">
        <v>576</v>
      </c>
      <c r="C29" s="19">
        <v>2500</v>
      </c>
      <c r="D29" s="20">
        <v>1800</v>
      </c>
      <c r="E29" s="20">
        <v>1800</v>
      </c>
      <c r="F29" s="21">
        <v>0</v>
      </c>
      <c r="G29" s="22" t="s">
        <v>577</v>
      </c>
      <c r="H29" s="23" t="s">
        <v>523</v>
      </c>
      <c r="I29" s="23" t="s">
        <v>534</v>
      </c>
      <c r="J29" s="23" t="s">
        <v>548</v>
      </c>
      <c r="K29" s="23" t="s">
        <v>575</v>
      </c>
      <c r="L29" s="31" t="s">
        <v>527</v>
      </c>
    </row>
    <row r="30" spans="1:12" ht="60" customHeight="1">
      <c r="A30" s="17" t="s">
        <v>33</v>
      </c>
      <c r="B30" s="18" t="s">
        <v>578</v>
      </c>
      <c r="C30" s="19">
        <v>1000</v>
      </c>
      <c r="D30" s="20">
        <v>800</v>
      </c>
      <c r="E30" s="20">
        <v>800</v>
      </c>
      <c r="F30" s="21">
        <v>0</v>
      </c>
      <c r="G30" s="22" t="s">
        <v>579</v>
      </c>
      <c r="H30" s="23" t="s">
        <v>523</v>
      </c>
      <c r="I30" s="23" t="s">
        <v>534</v>
      </c>
      <c r="J30" s="23" t="s">
        <v>548</v>
      </c>
      <c r="K30" s="23" t="s">
        <v>575</v>
      </c>
      <c r="L30" s="31" t="s">
        <v>527</v>
      </c>
    </row>
    <row r="31" spans="1:12" ht="60" customHeight="1">
      <c r="A31" s="17" t="s">
        <v>33</v>
      </c>
      <c r="B31" s="18" t="s">
        <v>580</v>
      </c>
      <c r="C31" s="19">
        <v>1000</v>
      </c>
      <c r="D31" s="20">
        <v>200</v>
      </c>
      <c r="E31" s="20">
        <v>200</v>
      </c>
      <c r="F31" s="21">
        <v>0</v>
      </c>
      <c r="G31" s="22" t="s">
        <v>581</v>
      </c>
      <c r="H31" s="23" t="s">
        <v>523</v>
      </c>
      <c r="I31" s="23" t="s">
        <v>534</v>
      </c>
      <c r="J31" s="23" t="s">
        <v>548</v>
      </c>
      <c r="K31" s="23" t="s">
        <v>575</v>
      </c>
      <c r="L31" s="31" t="s">
        <v>527</v>
      </c>
    </row>
    <row r="32" spans="1:12" ht="60" customHeight="1">
      <c r="A32" s="17" t="s">
        <v>33</v>
      </c>
      <c r="B32" s="18" t="s">
        <v>582</v>
      </c>
      <c r="C32" s="19">
        <v>1500</v>
      </c>
      <c r="D32" s="20">
        <v>3500</v>
      </c>
      <c r="E32" s="20">
        <v>3500</v>
      </c>
      <c r="F32" s="21">
        <v>0</v>
      </c>
      <c r="G32" s="22" t="s">
        <v>583</v>
      </c>
      <c r="H32" s="23" t="s">
        <v>523</v>
      </c>
      <c r="I32" s="23" t="s">
        <v>534</v>
      </c>
      <c r="J32" s="23" t="s">
        <v>548</v>
      </c>
      <c r="K32" s="23" t="s">
        <v>575</v>
      </c>
      <c r="L32" s="31" t="s">
        <v>527</v>
      </c>
    </row>
    <row r="33" spans="1:12" ht="60" customHeight="1">
      <c r="A33" s="17" t="s">
        <v>33</v>
      </c>
      <c r="B33" s="18" t="s">
        <v>584</v>
      </c>
      <c r="C33" s="19">
        <v>2000</v>
      </c>
      <c r="D33" s="20">
        <v>300</v>
      </c>
      <c r="E33" s="20">
        <v>300</v>
      </c>
      <c r="F33" s="21">
        <v>0</v>
      </c>
      <c r="G33" s="22" t="s">
        <v>585</v>
      </c>
      <c r="H33" s="23" t="s">
        <v>523</v>
      </c>
      <c r="I33" s="23" t="s">
        <v>534</v>
      </c>
      <c r="J33" s="23" t="s">
        <v>548</v>
      </c>
      <c r="K33" s="23" t="s">
        <v>575</v>
      </c>
      <c r="L33" s="31" t="s">
        <v>527</v>
      </c>
    </row>
    <row r="34" spans="1:12" ht="60" customHeight="1">
      <c r="A34" s="17" t="s">
        <v>33</v>
      </c>
      <c r="B34" s="18" t="s">
        <v>586</v>
      </c>
      <c r="C34" s="19">
        <v>100</v>
      </c>
      <c r="D34" s="20">
        <v>100</v>
      </c>
      <c r="E34" s="20">
        <v>100</v>
      </c>
      <c r="F34" s="21">
        <v>0</v>
      </c>
      <c r="G34" s="22" t="s">
        <v>587</v>
      </c>
      <c r="H34" s="23" t="s">
        <v>523</v>
      </c>
      <c r="I34" s="23" t="s">
        <v>534</v>
      </c>
      <c r="J34" s="23" t="s">
        <v>548</v>
      </c>
      <c r="K34" s="23" t="s">
        <v>526</v>
      </c>
      <c r="L34" s="31" t="s">
        <v>527</v>
      </c>
    </row>
    <row r="35" spans="1:12" ht="60" customHeight="1">
      <c r="A35" s="17" t="s">
        <v>33</v>
      </c>
      <c r="B35" s="18" t="s">
        <v>588</v>
      </c>
      <c r="C35" s="19">
        <v>50</v>
      </c>
      <c r="D35" s="20">
        <v>50</v>
      </c>
      <c r="E35" s="20">
        <v>50</v>
      </c>
      <c r="F35" s="21">
        <v>0</v>
      </c>
      <c r="G35" s="22" t="s">
        <v>589</v>
      </c>
      <c r="H35" s="23" t="s">
        <v>523</v>
      </c>
      <c r="I35" s="23" t="s">
        <v>534</v>
      </c>
      <c r="J35" s="23" t="s">
        <v>538</v>
      </c>
      <c r="K35" s="23" t="s">
        <v>526</v>
      </c>
      <c r="L35" s="31" t="s">
        <v>527</v>
      </c>
    </row>
    <row r="36" spans="1:12" ht="60" customHeight="1">
      <c r="A36" s="17" t="s">
        <v>33</v>
      </c>
      <c r="B36" s="18" t="s">
        <v>590</v>
      </c>
      <c r="C36" s="19">
        <v>385</v>
      </c>
      <c r="D36" s="20">
        <v>385</v>
      </c>
      <c r="E36" s="20">
        <v>385</v>
      </c>
      <c r="F36" s="21">
        <v>0</v>
      </c>
      <c r="G36" s="22" t="s">
        <v>591</v>
      </c>
      <c r="H36" s="23" t="s">
        <v>523</v>
      </c>
      <c r="I36" s="23" t="s">
        <v>534</v>
      </c>
      <c r="J36" s="23" t="s">
        <v>548</v>
      </c>
      <c r="K36" s="23" t="s">
        <v>526</v>
      </c>
      <c r="L36" s="31" t="s">
        <v>527</v>
      </c>
    </row>
    <row r="37" spans="1:12" ht="60" customHeight="1">
      <c r="A37" s="17" t="s">
        <v>33</v>
      </c>
      <c r="B37" s="18" t="s">
        <v>592</v>
      </c>
      <c r="C37" s="19">
        <v>123</v>
      </c>
      <c r="D37" s="20">
        <v>80</v>
      </c>
      <c r="E37" s="20">
        <v>80</v>
      </c>
      <c r="F37" s="21">
        <v>0</v>
      </c>
      <c r="G37" s="22" t="s">
        <v>593</v>
      </c>
      <c r="H37" s="23" t="s">
        <v>523</v>
      </c>
      <c r="I37" s="23" t="s">
        <v>534</v>
      </c>
      <c r="J37" s="23" t="s">
        <v>548</v>
      </c>
      <c r="K37" s="23" t="s">
        <v>594</v>
      </c>
      <c r="L37" s="31" t="s">
        <v>595</v>
      </c>
    </row>
    <row r="38" spans="1:12" ht="60" customHeight="1">
      <c r="A38" s="17" t="s">
        <v>33</v>
      </c>
      <c r="B38" s="18" t="s">
        <v>596</v>
      </c>
      <c r="C38" s="19">
        <v>1500</v>
      </c>
      <c r="D38" s="20">
        <v>1700</v>
      </c>
      <c r="E38" s="20">
        <v>1700</v>
      </c>
      <c r="F38" s="21">
        <v>0</v>
      </c>
      <c r="G38" s="22" t="s">
        <v>597</v>
      </c>
      <c r="H38" s="23" t="s">
        <v>523</v>
      </c>
      <c r="I38" s="23" t="s">
        <v>534</v>
      </c>
      <c r="J38" s="23" t="s">
        <v>548</v>
      </c>
      <c r="K38" s="23" t="s">
        <v>526</v>
      </c>
      <c r="L38" s="31" t="s">
        <v>527</v>
      </c>
    </row>
    <row r="39" spans="1:12" ht="60" customHeight="1">
      <c r="A39" s="17" t="s">
        <v>33</v>
      </c>
      <c r="B39" s="18" t="s">
        <v>598</v>
      </c>
      <c r="C39" s="19">
        <v>0</v>
      </c>
      <c r="D39" s="20">
        <v>32</v>
      </c>
      <c r="E39" s="20">
        <v>32</v>
      </c>
      <c r="F39" s="21">
        <v>0</v>
      </c>
      <c r="G39" s="22" t="s">
        <v>599</v>
      </c>
      <c r="H39" s="23" t="s">
        <v>523</v>
      </c>
      <c r="I39" s="23" t="s">
        <v>534</v>
      </c>
      <c r="J39" s="23" t="s">
        <v>548</v>
      </c>
      <c r="K39" s="23" t="s">
        <v>549</v>
      </c>
      <c r="L39" s="31" t="s">
        <v>527</v>
      </c>
    </row>
    <row r="40" spans="1:12" ht="60" customHeight="1">
      <c r="A40" s="17" t="s">
        <v>33</v>
      </c>
      <c r="B40" s="18" t="s">
        <v>600</v>
      </c>
      <c r="C40" s="19">
        <v>1250</v>
      </c>
      <c r="D40" s="20">
        <v>1250</v>
      </c>
      <c r="E40" s="20">
        <v>1250</v>
      </c>
      <c r="F40" s="21">
        <v>0</v>
      </c>
      <c r="G40" s="22" t="s">
        <v>601</v>
      </c>
      <c r="H40" s="23" t="s">
        <v>523</v>
      </c>
      <c r="I40" s="23" t="s">
        <v>534</v>
      </c>
      <c r="J40" s="23" t="s">
        <v>548</v>
      </c>
      <c r="K40" s="23" t="s">
        <v>526</v>
      </c>
      <c r="L40" s="31" t="s">
        <v>527</v>
      </c>
    </row>
    <row r="41" spans="1:12" ht="60" customHeight="1">
      <c r="A41" s="17" t="s">
        <v>33</v>
      </c>
      <c r="B41" s="18" t="s">
        <v>602</v>
      </c>
      <c r="C41" s="19">
        <v>20</v>
      </c>
      <c r="D41" s="20">
        <v>25</v>
      </c>
      <c r="E41" s="20">
        <v>25</v>
      </c>
      <c r="F41" s="21">
        <v>0</v>
      </c>
      <c r="G41" s="22" t="s">
        <v>603</v>
      </c>
      <c r="H41" s="23" t="s">
        <v>523</v>
      </c>
      <c r="I41" s="23" t="s">
        <v>534</v>
      </c>
      <c r="J41" s="23" t="s">
        <v>548</v>
      </c>
      <c r="K41" s="23" t="s">
        <v>604</v>
      </c>
      <c r="L41" s="31" t="s">
        <v>527</v>
      </c>
    </row>
    <row r="42" spans="1:12" ht="60" customHeight="1">
      <c r="A42" s="17" t="s">
        <v>33</v>
      </c>
      <c r="B42" s="18" t="s">
        <v>605</v>
      </c>
      <c r="C42" s="19">
        <v>10</v>
      </c>
      <c r="D42" s="20">
        <v>5</v>
      </c>
      <c r="E42" s="20">
        <v>5</v>
      </c>
      <c r="F42" s="21">
        <v>0</v>
      </c>
      <c r="G42" s="22" t="s">
        <v>606</v>
      </c>
      <c r="H42" s="23" t="s">
        <v>523</v>
      </c>
      <c r="I42" s="23" t="s">
        <v>524</v>
      </c>
      <c r="J42" s="23" t="s">
        <v>525</v>
      </c>
      <c r="K42" s="23" t="s">
        <v>526</v>
      </c>
      <c r="L42" s="31" t="s">
        <v>527</v>
      </c>
    </row>
    <row r="43" spans="1:12" ht="60" customHeight="1">
      <c r="A43" s="17" t="s">
        <v>33</v>
      </c>
      <c r="B43" s="18" t="s">
        <v>607</v>
      </c>
      <c r="C43" s="19">
        <v>5</v>
      </c>
      <c r="D43" s="20">
        <v>5</v>
      </c>
      <c r="E43" s="20">
        <v>5</v>
      </c>
      <c r="F43" s="21">
        <v>0</v>
      </c>
      <c r="G43" s="22" t="s">
        <v>608</v>
      </c>
      <c r="H43" s="23" t="s">
        <v>523</v>
      </c>
      <c r="I43" s="23" t="s">
        <v>524</v>
      </c>
      <c r="J43" s="23" t="s">
        <v>525</v>
      </c>
      <c r="K43" s="23" t="s">
        <v>526</v>
      </c>
      <c r="L43" s="31" t="s">
        <v>527</v>
      </c>
    </row>
    <row r="44" spans="1:12" ht="60" customHeight="1">
      <c r="A44" s="17" t="s">
        <v>33</v>
      </c>
      <c r="B44" s="18" t="s">
        <v>609</v>
      </c>
      <c r="C44" s="19">
        <v>1.2</v>
      </c>
      <c r="D44" s="20">
        <v>1.2</v>
      </c>
      <c r="E44" s="20">
        <v>1.2</v>
      </c>
      <c r="F44" s="21">
        <v>0</v>
      </c>
      <c r="G44" s="22" t="s">
        <v>610</v>
      </c>
      <c r="H44" s="23" t="s">
        <v>523</v>
      </c>
      <c r="I44" s="23" t="s">
        <v>534</v>
      </c>
      <c r="J44" s="23" t="s">
        <v>548</v>
      </c>
      <c r="K44" s="23" t="s">
        <v>526</v>
      </c>
      <c r="L44" s="31" t="s">
        <v>527</v>
      </c>
    </row>
    <row r="45" spans="1:12" ht="60" customHeight="1">
      <c r="A45" s="17" t="s">
        <v>33</v>
      </c>
      <c r="B45" s="18" t="s">
        <v>611</v>
      </c>
      <c r="C45" s="19">
        <v>3</v>
      </c>
      <c r="D45" s="20">
        <v>5</v>
      </c>
      <c r="E45" s="20">
        <v>5</v>
      </c>
      <c r="F45" s="21">
        <v>0</v>
      </c>
      <c r="G45" s="22" t="s">
        <v>612</v>
      </c>
      <c r="H45" s="23" t="s">
        <v>523</v>
      </c>
      <c r="I45" s="23" t="s">
        <v>534</v>
      </c>
      <c r="J45" s="23" t="s">
        <v>548</v>
      </c>
      <c r="K45" s="23" t="s">
        <v>526</v>
      </c>
      <c r="L45" s="31" t="s">
        <v>527</v>
      </c>
    </row>
    <row r="46" spans="1:12" ht="60" customHeight="1">
      <c r="A46" s="17" t="s">
        <v>33</v>
      </c>
      <c r="B46" s="18" t="s">
        <v>613</v>
      </c>
      <c r="C46" s="19">
        <v>0</v>
      </c>
      <c r="D46" s="20">
        <v>6</v>
      </c>
      <c r="E46" s="20">
        <v>6</v>
      </c>
      <c r="F46" s="21">
        <v>0</v>
      </c>
      <c r="G46" s="22" t="s">
        <v>543</v>
      </c>
      <c r="H46" s="23" t="s">
        <v>523</v>
      </c>
      <c r="I46" s="23" t="s">
        <v>534</v>
      </c>
      <c r="J46" s="23" t="s">
        <v>548</v>
      </c>
      <c r="K46" s="23" t="s">
        <v>526</v>
      </c>
      <c r="L46" s="31" t="s">
        <v>527</v>
      </c>
    </row>
    <row r="47" spans="1:12" ht="60" customHeight="1">
      <c r="A47" s="17" t="s">
        <v>33</v>
      </c>
      <c r="B47" s="18" t="s">
        <v>614</v>
      </c>
      <c r="C47" s="19">
        <v>0</v>
      </c>
      <c r="D47" s="20">
        <v>200</v>
      </c>
      <c r="E47" s="20">
        <v>200</v>
      </c>
      <c r="F47" s="21">
        <v>0</v>
      </c>
      <c r="G47" s="22" t="s">
        <v>615</v>
      </c>
      <c r="H47" s="23" t="s">
        <v>523</v>
      </c>
      <c r="I47" s="23" t="s">
        <v>534</v>
      </c>
      <c r="J47" s="23" t="s">
        <v>548</v>
      </c>
      <c r="K47" s="23" t="s">
        <v>526</v>
      </c>
      <c r="L47" s="31" t="s">
        <v>527</v>
      </c>
    </row>
    <row r="48" spans="1:12" ht="60" customHeight="1">
      <c r="A48" s="17" t="s">
        <v>33</v>
      </c>
      <c r="B48" s="18" t="s">
        <v>616</v>
      </c>
      <c r="C48" s="19">
        <v>0</v>
      </c>
      <c r="D48" s="20">
        <v>5</v>
      </c>
      <c r="E48" s="20">
        <v>5</v>
      </c>
      <c r="F48" s="21">
        <v>0</v>
      </c>
      <c r="G48" s="22" t="s">
        <v>617</v>
      </c>
      <c r="H48" s="23" t="s">
        <v>523</v>
      </c>
      <c r="I48" s="23" t="s">
        <v>534</v>
      </c>
      <c r="J48" s="23" t="s">
        <v>548</v>
      </c>
      <c r="K48" s="23" t="s">
        <v>526</v>
      </c>
      <c r="L48" s="31" t="s">
        <v>527</v>
      </c>
    </row>
    <row r="49" spans="1:12" ht="60" customHeight="1">
      <c r="A49" s="17" t="s">
        <v>33</v>
      </c>
      <c r="B49" s="18" t="s">
        <v>618</v>
      </c>
      <c r="C49" s="19">
        <v>160</v>
      </c>
      <c r="D49" s="20">
        <v>120</v>
      </c>
      <c r="E49" s="20">
        <v>120</v>
      </c>
      <c r="F49" s="21">
        <v>0</v>
      </c>
      <c r="G49" s="22" t="s">
        <v>619</v>
      </c>
      <c r="H49" s="23" t="s">
        <v>523</v>
      </c>
      <c r="I49" s="23" t="s">
        <v>534</v>
      </c>
      <c r="J49" s="23" t="s">
        <v>548</v>
      </c>
      <c r="K49" s="23" t="s">
        <v>620</v>
      </c>
      <c r="L49" s="31" t="s">
        <v>527</v>
      </c>
    </row>
    <row r="50" spans="1:12" ht="60" customHeight="1">
      <c r="A50" s="17" t="s">
        <v>33</v>
      </c>
      <c r="B50" s="18" t="s">
        <v>621</v>
      </c>
      <c r="C50" s="19">
        <v>30</v>
      </c>
      <c r="D50" s="20">
        <v>30</v>
      </c>
      <c r="E50" s="20">
        <v>30</v>
      </c>
      <c r="F50" s="21">
        <v>0</v>
      </c>
      <c r="G50" s="22" t="s">
        <v>622</v>
      </c>
      <c r="H50" s="23" t="s">
        <v>523</v>
      </c>
      <c r="I50" s="23" t="s">
        <v>534</v>
      </c>
      <c r="J50" s="23" t="s">
        <v>548</v>
      </c>
      <c r="K50" s="23" t="s">
        <v>526</v>
      </c>
      <c r="L50" s="31" t="s">
        <v>527</v>
      </c>
    </row>
    <row r="51" spans="1:12" ht="60" customHeight="1">
      <c r="A51" s="17" t="s">
        <v>33</v>
      </c>
      <c r="B51" s="18" t="s">
        <v>623</v>
      </c>
      <c r="C51" s="19">
        <v>10</v>
      </c>
      <c r="D51" s="20">
        <v>10</v>
      </c>
      <c r="E51" s="20">
        <v>10</v>
      </c>
      <c r="F51" s="21">
        <v>0</v>
      </c>
      <c r="G51" s="22" t="s">
        <v>624</v>
      </c>
      <c r="H51" s="23" t="s">
        <v>523</v>
      </c>
      <c r="I51" s="23" t="s">
        <v>534</v>
      </c>
      <c r="J51" s="23" t="s">
        <v>548</v>
      </c>
      <c r="K51" s="23" t="s">
        <v>526</v>
      </c>
      <c r="L51" s="31" t="s">
        <v>527</v>
      </c>
    </row>
    <row r="52" spans="1:12" ht="60" customHeight="1">
      <c r="A52" s="17" t="s">
        <v>33</v>
      </c>
      <c r="B52" s="18" t="s">
        <v>625</v>
      </c>
      <c r="C52" s="19">
        <v>100</v>
      </c>
      <c r="D52" s="20">
        <v>100</v>
      </c>
      <c r="E52" s="20">
        <v>100</v>
      </c>
      <c r="F52" s="21">
        <v>0</v>
      </c>
      <c r="G52" s="22" t="s">
        <v>626</v>
      </c>
      <c r="H52" s="23" t="s">
        <v>523</v>
      </c>
      <c r="I52" s="23" t="s">
        <v>534</v>
      </c>
      <c r="J52" s="23" t="s">
        <v>548</v>
      </c>
      <c r="K52" s="23" t="s">
        <v>526</v>
      </c>
      <c r="L52" s="31" t="s">
        <v>527</v>
      </c>
    </row>
    <row r="53" spans="1:12" ht="60" customHeight="1">
      <c r="A53" s="17" t="s">
        <v>33</v>
      </c>
      <c r="B53" s="18" t="s">
        <v>627</v>
      </c>
      <c r="C53" s="19">
        <v>174.99</v>
      </c>
      <c r="D53" s="20">
        <v>364.78</v>
      </c>
      <c r="E53" s="20">
        <v>364.78</v>
      </c>
      <c r="F53" s="21">
        <v>0</v>
      </c>
      <c r="G53" s="22" t="s">
        <v>628</v>
      </c>
      <c r="H53" s="23" t="s">
        <v>523</v>
      </c>
      <c r="I53" s="23" t="s">
        <v>524</v>
      </c>
      <c r="J53" s="23" t="s">
        <v>525</v>
      </c>
      <c r="K53" s="23" t="s">
        <v>526</v>
      </c>
      <c r="L53" s="31" t="s">
        <v>527</v>
      </c>
    </row>
    <row r="54" spans="1:12" ht="60" customHeight="1">
      <c r="A54" s="17" t="s">
        <v>33</v>
      </c>
      <c r="B54" s="18" t="s">
        <v>629</v>
      </c>
      <c r="C54" s="19">
        <v>0</v>
      </c>
      <c r="D54" s="20">
        <v>10</v>
      </c>
      <c r="E54" s="20">
        <v>10</v>
      </c>
      <c r="F54" s="21">
        <v>0</v>
      </c>
      <c r="G54" s="22" t="s">
        <v>630</v>
      </c>
      <c r="H54" s="23" t="s">
        <v>523</v>
      </c>
      <c r="I54" s="23" t="s">
        <v>524</v>
      </c>
      <c r="J54" s="23" t="s">
        <v>525</v>
      </c>
      <c r="K54" s="23" t="s">
        <v>526</v>
      </c>
      <c r="L54" s="31" t="s">
        <v>527</v>
      </c>
    </row>
    <row r="55" spans="1:12" ht="60" customHeight="1">
      <c r="A55" s="17" t="s">
        <v>33</v>
      </c>
      <c r="B55" s="18" t="s">
        <v>631</v>
      </c>
      <c r="C55" s="19">
        <v>200</v>
      </c>
      <c r="D55" s="20">
        <v>200</v>
      </c>
      <c r="E55" s="20">
        <v>200</v>
      </c>
      <c r="F55" s="21">
        <v>0</v>
      </c>
      <c r="G55" s="22" t="s">
        <v>632</v>
      </c>
      <c r="H55" s="23" t="s">
        <v>523</v>
      </c>
      <c r="I55" s="23" t="s">
        <v>524</v>
      </c>
      <c r="J55" s="23" t="s">
        <v>525</v>
      </c>
      <c r="K55" s="23" t="s">
        <v>526</v>
      </c>
      <c r="L55" s="31" t="s">
        <v>527</v>
      </c>
    </row>
    <row r="56" spans="1:12" ht="60" customHeight="1">
      <c r="A56" s="17" t="s">
        <v>33</v>
      </c>
      <c r="B56" s="18" t="s">
        <v>633</v>
      </c>
      <c r="C56" s="19">
        <v>40</v>
      </c>
      <c r="D56" s="20">
        <v>20</v>
      </c>
      <c r="E56" s="20">
        <v>20</v>
      </c>
      <c r="F56" s="21">
        <v>0</v>
      </c>
      <c r="G56" s="22" t="s">
        <v>634</v>
      </c>
      <c r="H56" s="23" t="s">
        <v>523</v>
      </c>
      <c r="I56" s="23" t="s">
        <v>524</v>
      </c>
      <c r="J56" s="23" t="s">
        <v>525</v>
      </c>
      <c r="K56" s="23" t="s">
        <v>526</v>
      </c>
      <c r="L56" s="31" t="s">
        <v>527</v>
      </c>
    </row>
    <row r="57" spans="1:12" ht="60" customHeight="1">
      <c r="A57" s="17" t="s">
        <v>33</v>
      </c>
      <c r="B57" s="18" t="s">
        <v>635</v>
      </c>
      <c r="C57" s="19">
        <v>10</v>
      </c>
      <c r="D57" s="20">
        <v>10</v>
      </c>
      <c r="E57" s="20">
        <v>10</v>
      </c>
      <c r="F57" s="21">
        <v>0</v>
      </c>
      <c r="G57" s="22" t="s">
        <v>636</v>
      </c>
      <c r="H57" s="23" t="s">
        <v>523</v>
      </c>
      <c r="I57" s="23" t="s">
        <v>524</v>
      </c>
      <c r="J57" s="23" t="s">
        <v>525</v>
      </c>
      <c r="K57" s="23" t="s">
        <v>526</v>
      </c>
      <c r="L57" s="31" t="s">
        <v>527</v>
      </c>
    </row>
    <row r="58" spans="1:12" ht="60" customHeight="1">
      <c r="A58" s="17" t="s">
        <v>33</v>
      </c>
      <c r="B58" s="18" t="s">
        <v>637</v>
      </c>
      <c r="C58" s="19">
        <v>750</v>
      </c>
      <c r="D58" s="20">
        <v>375</v>
      </c>
      <c r="E58" s="20">
        <v>375</v>
      </c>
      <c r="F58" s="21">
        <v>0</v>
      </c>
      <c r="G58" s="22" t="s">
        <v>638</v>
      </c>
      <c r="H58" s="23" t="s">
        <v>523</v>
      </c>
      <c r="I58" s="23" t="s">
        <v>524</v>
      </c>
      <c r="J58" s="23" t="s">
        <v>525</v>
      </c>
      <c r="K58" s="23" t="s">
        <v>526</v>
      </c>
      <c r="L58" s="31" t="s">
        <v>527</v>
      </c>
    </row>
    <row r="59" spans="1:12" ht="60" customHeight="1">
      <c r="A59" s="17" t="s">
        <v>87</v>
      </c>
      <c r="B59" s="18" t="s">
        <v>639</v>
      </c>
      <c r="C59" s="19">
        <v>3.5</v>
      </c>
      <c r="D59" s="20">
        <v>3.5</v>
      </c>
      <c r="E59" s="20">
        <v>3.5</v>
      </c>
      <c r="F59" s="21">
        <v>0</v>
      </c>
      <c r="G59" s="22" t="s">
        <v>640</v>
      </c>
      <c r="H59" s="23" t="s">
        <v>523</v>
      </c>
      <c r="I59" s="23" t="s">
        <v>524</v>
      </c>
      <c r="J59" s="23" t="s">
        <v>641</v>
      </c>
      <c r="K59" s="23" t="s">
        <v>642</v>
      </c>
      <c r="L59" s="31" t="s">
        <v>642</v>
      </c>
    </row>
    <row r="60" spans="1:12" ht="60" customHeight="1">
      <c r="A60" s="17" t="s">
        <v>87</v>
      </c>
      <c r="B60" s="18" t="s">
        <v>643</v>
      </c>
      <c r="C60" s="19">
        <v>1.8</v>
      </c>
      <c r="D60" s="20">
        <v>1.8</v>
      </c>
      <c r="E60" s="20">
        <v>1.8</v>
      </c>
      <c r="F60" s="21">
        <v>0</v>
      </c>
      <c r="G60" s="22" t="s">
        <v>644</v>
      </c>
      <c r="H60" s="23" t="s">
        <v>523</v>
      </c>
      <c r="I60" s="23" t="s">
        <v>524</v>
      </c>
      <c r="J60" s="23" t="s">
        <v>645</v>
      </c>
      <c r="K60" s="23" t="s">
        <v>642</v>
      </c>
      <c r="L60" s="31" t="s">
        <v>642</v>
      </c>
    </row>
    <row r="61" spans="1:12" ht="60" customHeight="1">
      <c r="A61" s="17" t="s">
        <v>87</v>
      </c>
      <c r="B61" s="18" t="s">
        <v>646</v>
      </c>
      <c r="C61" s="19">
        <v>2.16</v>
      </c>
      <c r="D61" s="20">
        <v>2.16</v>
      </c>
      <c r="E61" s="20">
        <v>2.16</v>
      </c>
      <c r="F61" s="21">
        <v>0</v>
      </c>
      <c r="G61" s="22" t="s">
        <v>647</v>
      </c>
      <c r="H61" s="23" t="s">
        <v>523</v>
      </c>
      <c r="I61" s="23" t="s">
        <v>524</v>
      </c>
      <c r="J61" s="23" t="s">
        <v>648</v>
      </c>
      <c r="K61" s="23" t="s">
        <v>642</v>
      </c>
      <c r="L61" s="31" t="s">
        <v>642</v>
      </c>
    </row>
    <row r="62" spans="1:12" ht="60" customHeight="1">
      <c r="A62" s="17" t="s">
        <v>87</v>
      </c>
      <c r="B62" s="18" t="s">
        <v>649</v>
      </c>
      <c r="C62" s="19">
        <v>2.99</v>
      </c>
      <c r="D62" s="20">
        <v>4.26</v>
      </c>
      <c r="E62" s="20">
        <v>4.26</v>
      </c>
      <c r="F62" s="21">
        <v>0</v>
      </c>
      <c r="G62" s="22" t="s">
        <v>650</v>
      </c>
      <c r="H62" s="23" t="s">
        <v>523</v>
      </c>
      <c r="I62" s="23" t="s">
        <v>524</v>
      </c>
      <c r="J62" s="23" t="s">
        <v>645</v>
      </c>
      <c r="K62" s="23" t="s">
        <v>642</v>
      </c>
      <c r="L62" s="31" t="s">
        <v>642</v>
      </c>
    </row>
    <row r="63" spans="1:12" ht="60" customHeight="1">
      <c r="A63" s="17" t="s">
        <v>87</v>
      </c>
      <c r="B63" s="18" t="s">
        <v>651</v>
      </c>
      <c r="C63" s="19">
        <v>10</v>
      </c>
      <c r="D63" s="20">
        <v>10</v>
      </c>
      <c r="E63" s="20">
        <v>10</v>
      </c>
      <c r="F63" s="21">
        <v>0</v>
      </c>
      <c r="G63" s="22" t="s">
        <v>652</v>
      </c>
      <c r="H63" s="23" t="s">
        <v>523</v>
      </c>
      <c r="I63" s="23" t="s">
        <v>524</v>
      </c>
      <c r="J63" s="23" t="s">
        <v>653</v>
      </c>
      <c r="K63" s="23" t="s">
        <v>642</v>
      </c>
      <c r="L63" s="31" t="s">
        <v>642</v>
      </c>
    </row>
    <row r="64" spans="1:12" ht="60" customHeight="1">
      <c r="A64" s="17" t="s">
        <v>87</v>
      </c>
      <c r="B64" s="18" t="s">
        <v>654</v>
      </c>
      <c r="C64" s="19">
        <v>3.6</v>
      </c>
      <c r="D64" s="20">
        <v>3.6</v>
      </c>
      <c r="E64" s="20">
        <v>3.6</v>
      </c>
      <c r="F64" s="21">
        <v>0</v>
      </c>
      <c r="G64" s="22" t="s">
        <v>655</v>
      </c>
      <c r="H64" s="23" t="s">
        <v>523</v>
      </c>
      <c r="I64" s="23" t="s">
        <v>524</v>
      </c>
      <c r="J64" s="23" t="s">
        <v>656</v>
      </c>
      <c r="K64" s="23" t="s">
        <v>642</v>
      </c>
      <c r="L64" s="31" t="s">
        <v>642</v>
      </c>
    </row>
    <row r="65" spans="1:12" ht="60" customHeight="1">
      <c r="A65" s="17" t="s">
        <v>89</v>
      </c>
      <c r="B65" s="18" t="s">
        <v>657</v>
      </c>
      <c r="C65" s="19">
        <v>40</v>
      </c>
      <c r="D65" s="20">
        <v>50</v>
      </c>
      <c r="E65" s="20">
        <v>50</v>
      </c>
      <c r="F65" s="21">
        <v>0</v>
      </c>
      <c r="G65" s="22" t="s">
        <v>658</v>
      </c>
      <c r="H65" s="23" t="s">
        <v>523</v>
      </c>
      <c r="I65" s="23" t="s">
        <v>524</v>
      </c>
      <c r="J65" s="23" t="s">
        <v>659</v>
      </c>
      <c r="K65" s="23" t="s">
        <v>660</v>
      </c>
      <c r="L65" s="31" t="s">
        <v>661</v>
      </c>
    </row>
    <row r="66" spans="1:12" ht="60" customHeight="1">
      <c r="A66" s="17" t="s">
        <v>89</v>
      </c>
      <c r="B66" s="18" t="s">
        <v>662</v>
      </c>
      <c r="C66" s="19">
        <v>579</v>
      </c>
      <c r="D66" s="20">
        <v>95</v>
      </c>
      <c r="E66" s="20">
        <v>95</v>
      </c>
      <c r="F66" s="21">
        <v>0</v>
      </c>
      <c r="G66" s="22" t="s">
        <v>663</v>
      </c>
      <c r="H66" s="23" t="s">
        <v>523</v>
      </c>
      <c r="I66" s="23" t="s">
        <v>534</v>
      </c>
      <c r="J66" s="23" t="s">
        <v>548</v>
      </c>
      <c r="K66" s="23" t="s">
        <v>526</v>
      </c>
      <c r="L66" s="31" t="s">
        <v>527</v>
      </c>
    </row>
    <row r="67" spans="1:12" ht="60" customHeight="1">
      <c r="A67" s="17" t="s">
        <v>89</v>
      </c>
      <c r="B67" s="18" t="s">
        <v>664</v>
      </c>
      <c r="C67" s="19">
        <v>33.36</v>
      </c>
      <c r="D67" s="20">
        <v>33.36</v>
      </c>
      <c r="E67" s="20">
        <v>33.36</v>
      </c>
      <c r="F67" s="21">
        <v>0</v>
      </c>
      <c r="G67" s="22" t="s">
        <v>665</v>
      </c>
      <c r="H67" s="23" t="s">
        <v>523</v>
      </c>
      <c r="I67" s="23" t="s">
        <v>524</v>
      </c>
      <c r="J67" s="23" t="s">
        <v>659</v>
      </c>
      <c r="K67" s="23" t="s">
        <v>660</v>
      </c>
      <c r="L67" s="31" t="s">
        <v>661</v>
      </c>
    </row>
    <row r="68" spans="1:12" ht="60" customHeight="1">
      <c r="A68" s="17" t="s">
        <v>89</v>
      </c>
      <c r="B68" s="18" t="s">
        <v>666</v>
      </c>
      <c r="C68" s="19">
        <v>12</v>
      </c>
      <c r="D68" s="20">
        <v>12</v>
      </c>
      <c r="E68" s="20">
        <v>12</v>
      </c>
      <c r="F68" s="21">
        <v>0</v>
      </c>
      <c r="G68" s="22" t="s">
        <v>667</v>
      </c>
      <c r="H68" s="23" t="s">
        <v>523</v>
      </c>
      <c r="I68" s="23" t="s">
        <v>524</v>
      </c>
      <c r="J68" s="23" t="s">
        <v>659</v>
      </c>
      <c r="K68" s="23" t="s">
        <v>660</v>
      </c>
      <c r="L68" s="31" t="s">
        <v>661</v>
      </c>
    </row>
    <row r="69" spans="1:12" ht="60" customHeight="1">
      <c r="A69" s="17" t="s">
        <v>89</v>
      </c>
      <c r="B69" s="18" t="s">
        <v>668</v>
      </c>
      <c r="C69" s="19">
        <v>200</v>
      </c>
      <c r="D69" s="20">
        <v>65</v>
      </c>
      <c r="E69" s="20">
        <v>65</v>
      </c>
      <c r="F69" s="21">
        <v>0</v>
      </c>
      <c r="G69" s="22" t="s">
        <v>669</v>
      </c>
      <c r="H69" s="23" t="s">
        <v>523</v>
      </c>
      <c r="I69" s="23" t="s">
        <v>534</v>
      </c>
      <c r="J69" s="23" t="s">
        <v>548</v>
      </c>
      <c r="K69" s="23" t="s">
        <v>526</v>
      </c>
      <c r="L69" s="31" t="s">
        <v>527</v>
      </c>
    </row>
    <row r="70" spans="1:12" ht="60" customHeight="1">
      <c r="A70" s="17" t="s">
        <v>89</v>
      </c>
      <c r="B70" s="18" t="s">
        <v>670</v>
      </c>
      <c r="C70" s="19">
        <v>30</v>
      </c>
      <c r="D70" s="20">
        <v>40</v>
      </c>
      <c r="E70" s="20">
        <v>40</v>
      </c>
      <c r="F70" s="21">
        <v>0</v>
      </c>
      <c r="G70" s="22" t="s">
        <v>671</v>
      </c>
      <c r="H70" s="23" t="s">
        <v>523</v>
      </c>
      <c r="I70" s="23" t="s">
        <v>524</v>
      </c>
      <c r="J70" s="23" t="s">
        <v>659</v>
      </c>
      <c r="K70" s="23" t="s">
        <v>660</v>
      </c>
      <c r="L70" s="31" t="s">
        <v>661</v>
      </c>
    </row>
    <row r="71" spans="1:12" ht="60" customHeight="1">
      <c r="A71" s="17" t="s">
        <v>91</v>
      </c>
      <c r="B71" s="18" t="s">
        <v>672</v>
      </c>
      <c r="C71" s="19">
        <v>10</v>
      </c>
      <c r="D71" s="20">
        <v>0</v>
      </c>
      <c r="E71" s="20">
        <v>0</v>
      </c>
      <c r="F71" s="21">
        <v>0</v>
      </c>
      <c r="G71" s="22" t="s">
        <v>673</v>
      </c>
      <c r="H71" s="23" t="s">
        <v>674</v>
      </c>
      <c r="I71" s="23" t="s">
        <v>675</v>
      </c>
      <c r="J71" s="23" t="s">
        <v>676</v>
      </c>
      <c r="K71" s="23" t="s">
        <v>677</v>
      </c>
      <c r="L71" s="31" t="s">
        <v>677</v>
      </c>
    </row>
    <row r="72" spans="1:12" ht="60" customHeight="1">
      <c r="A72" s="17" t="s">
        <v>91</v>
      </c>
      <c r="B72" s="18" t="s">
        <v>672</v>
      </c>
      <c r="C72" s="19">
        <v>10</v>
      </c>
      <c r="D72" s="20">
        <v>0</v>
      </c>
      <c r="E72" s="20">
        <v>0</v>
      </c>
      <c r="F72" s="21">
        <v>0</v>
      </c>
      <c r="G72" s="22" t="s">
        <v>673</v>
      </c>
      <c r="H72" s="23" t="s">
        <v>678</v>
      </c>
      <c r="I72" s="23" t="s">
        <v>679</v>
      </c>
      <c r="J72" s="23" t="s">
        <v>680</v>
      </c>
      <c r="K72" s="23" t="s">
        <v>681</v>
      </c>
      <c r="L72" s="31" t="s">
        <v>682</v>
      </c>
    </row>
    <row r="73" spans="1:12" ht="60" customHeight="1">
      <c r="A73" s="17" t="s">
        <v>91</v>
      </c>
      <c r="B73" s="18" t="s">
        <v>672</v>
      </c>
      <c r="C73" s="19">
        <v>10</v>
      </c>
      <c r="D73" s="20">
        <v>0</v>
      </c>
      <c r="E73" s="20">
        <v>0</v>
      </c>
      <c r="F73" s="21">
        <v>0</v>
      </c>
      <c r="G73" s="22" t="s">
        <v>673</v>
      </c>
      <c r="H73" s="23" t="s">
        <v>678</v>
      </c>
      <c r="I73" s="23" t="s">
        <v>683</v>
      </c>
      <c r="J73" s="23" t="s">
        <v>684</v>
      </c>
      <c r="K73" s="23" t="s">
        <v>685</v>
      </c>
      <c r="L73" s="31" t="s">
        <v>686</v>
      </c>
    </row>
    <row r="74" spans="1:12" ht="60" customHeight="1">
      <c r="A74" s="17" t="s">
        <v>91</v>
      </c>
      <c r="B74" s="18" t="s">
        <v>687</v>
      </c>
      <c r="C74" s="19">
        <v>0</v>
      </c>
      <c r="D74" s="20">
        <v>18</v>
      </c>
      <c r="E74" s="20">
        <v>18</v>
      </c>
      <c r="F74" s="21">
        <v>0</v>
      </c>
      <c r="G74" s="22" t="s">
        <v>688</v>
      </c>
      <c r="H74" s="23" t="s">
        <v>523</v>
      </c>
      <c r="I74" s="23" t="s">
        <v>524</v>
      </c>
      <c r="J74" s="23" t="s">
        <v>659</v>
      </c>
      <c r="K74" s="23" t="s">
        <v>660</v>
      </c>
      <c r="L74" s="31" t="s">
        <v>661</v>
      </c>
    </row>
    <row r="75" spans="1:12" ht="60" customHeight="1">
      <c r="A75" s="17" t="s">
        <v>91</v>
      </c>
      <c r="B75" s="18" t="s">
        <v>689</v>
      </c>
      <c r="C75" s="19">
        <v>20</v>
      </c>
      <c r="D75" s="20">
        <v>20</v>
      </c>
      <c r="E75" s="20">
        <v>20</v>
      </c>
      <c r="F75" s="21">
        <v>0</v>
      </c>
      <c r="G75" s="22" t="s">
        <v>690</v>
      </c>
      <c r="H75" s="23" t="s">
        <v>523</v>
      </c>
      <c r="I75" s="23" t="s">
        <v>524</v>
      </c>
      <c r="J75" s="23" t="s">
        <v>659</v>
      </c>
      <c r="K75" s="23" t="s">
        <v>660</v>
      </c>
      <c r="L75" s="31" t="s">
        <v>661</v>
      </c>
    </row>
    <row r="76" spans="1:12" ht="60" customHeight="1">
      <c r="A76" s="17" t="s">
        <v>91</v>
      </c>
      <c r="B76" s="18" t="s">
        <v>689</v>
      </c>
      <c r="C76" s="19">
        <v>20</v>
      </c>
      <c r="D76" s="20">
        <v>0</v>
      </c>
      <c r="E76" s="20">
        <v>0</v>
      </c>
      <c r="F76" s="21">
        <v>0</v>
      </c>
      <c r="G76" s="22" t="s">
        <v>690</v>
      </c>
      <c r="H76" s="23" t="s">
        <v>523</v>
      </c>
      <c r="I76" s="23" t="s">
        <v>534</v>
      </c>
      <c r="J76" s="23" t="s">
        <v>691</v>
      </c>
      <c r="K76" s="23" t="s">
        <v>692</v>
      </c>
      <c r="L76" s="31" t="s">
        <v>693</v>
      </c>
    </row>
    <row r="77" spans="1:12" ht="60" customHeight="1">
      <c r="A77" s="17" t="s">
        <v>91</v>
      </c>
      <c r="B77" s="18" t="s">
        <v>689</v>
      </c>
      <c r="C77" s="19">
        <v>20</v>
      </c>
      <c r="D77" s="20">
        <v>0</v>
      </c>
      <c r="E77" s="20">
        <v>0</v>
      </c>
      <c r="F77" s="21">
        <v>0</v>
      </c>
      <c r="G77" s="22" t="s">
        <v>690</v>
      </c>
      <c r="H77" s="23" t="s">
        <v>674</v>
      </c>
      <c r="I77" s="23" t="s">
        <v>675</v>
      </c>
      <c r="J77" s="23" t="s">
        <v>694</v>
      </c>
      <c r="K77" s="23" t="s">
        <v>526</v>
      </c>
      <c r="L77" s="31" t="s">
        <v>527</v>
      </c>
    </row>
    <row r="78" spans="1:12" ht="60" customHeight="1">
      <c r="A78" s="17" t="s">
        <v>91</v>
      </c>
      <c r="B78" s="18" t="s">
        <v>689</v>
      </c>
      <c r="C78" s="19">
        <v>20</v>
      </c>
      <c r="D78" s="20">
        <v>0</v>
      </c>
      <c r="E78" s="20">
        <v>0</v>
      </c>
      <c r="F78" s="21">
        <v>0</v>
      </c>
      <c r="G78" s="22" t="s">
        <v>690</v>
      </c>
      <c r="H78" s="23" t="s">
        <v>678</v>
      </c>
      <c r="I78" s="23" t="s">
        <v>695</v>
      </c>
      <c r="J78" s="23" t="s">
        <v>680</v>
      </c>
      <c r="K78" s="23" t="s">
        <v>696</v>
      </c>
      <c r="L78" s="31" t="s">
        <v>697</v>
      </c>
    </row>
    <row r="79" spans="1:12" ht="60" customHeight="1">
      <c r="A79" s="17" t="s">
        <v>91</v>
      </c>
      <c r="B79" s="18" t="s">
        <v>689</v>
      </c>
      <c r="C79" s="19">
        <v>20</v>
      </c>
      <c r="D79" s="20">
        <v>0</v>
      </c>
      <c r="E79" s="20">
        <v>0</v>
      </c>
      <c r="F79" s="21">
        <v>0</v>
      </c>
      <c r="G79" s="22" t="s">
        <v>690</v>
      </c>
      <c r="H79" s="23" t="s">
        <v>678</v>
      </c>
      <c r="I79" s="23" t="s">
        <v>683</v>
      </c>
      <c r="J79" s="23" t="s">
        <v>684</v>
      </c>
      <c r="K79" s="23" t="s">
        <v>685</v>
      </c>
      <c r="L79" s="31" t="s">
        <v>686</v>
      </c>
    </row>
    <row r="80" spans="1:12" ht="60" customHeight="1">
      <c r="A80" s="17" t="s">
        <v>91</v>
      </c>
      <c r="B80" s="18" t="s">
        <v>672</v>
      </c>
      <c r="C80" s="19">
        <v>10</v>
      </c>
      <c r="D80" s="20">
        <v>20</v>
      </c>
      <c r="E80" s="20">
        <v>20</v>
      </c>
      <c r="F80" s="21">
        <v>0</v>
      </c>
      <c r="G80" s="22" t="s">
        <v>673</v>
      </c>
      <c r="H80" s="23" t="s">
        <v>523</v>
      </c>
      <c r="I80" s="23" t="s">
        <v>675</v>
      </c>
      <c r="J80" s="23" t="s">
        <v>691</v>
      </c>
      <c r="K80" s="23" t="s">
        <v>692</v>
      </c>
      <c r="L80" s="31" t="s">
        <v>693</v>
      </c>
    </row>
    <row r="81" spans="1:12" ht="60" customHeight="1">
      <c r="A81" s="17" t="s">
        <v>91</v>
      </c>
      <c r="B81" s="18" t="s">
        <v>672</v>
      </c>
      <c r="C81" s="19">
        <v>10</v>
      </c>
      <c r="D81" s="20">
        <v>0</v>
      </c>
      <c r="E81" s="20">
        <v>0</v>
      </c>
      <c r="F81" s="21">
        <v>0</v>
      </c>
      <c r="G81" s="22" t="s">
        <v>673</v>
      </c>
      <c r="H81" s="23" t="s">
        <v>523</v>
      </c>
      <c r="I81" s="23" t="s">
        <v>524</v>
      </c>
      <c r="J81" s="23" t="s">
        <v>525</v>
      </c>
      <c r="K81" s="23" t="s">
        <v>660</v>
      </c>
      <c r="L81" s="31" t="s">
        <v>661</v>
      </c>
    </row>
    <row r="82" spans="1:12" ht="60" customHeight="1">
      <c r="A82" s="17" t="s">
        <v>93</v>
      </c>
      <c r="B82" s="18" t="s">
        <v>698</v>
      </c>
      <c r="C82" s="19">
        <v>85</v>
      </c>
      <c r="D82" s="20">
        <v>85</v>
      </c>
      <c r="E82" s="20">
        <v>85</v>
      </c>
      <c r="F82" s="21">
        <v>0</v>
      </c>
      <c r="G82" s="22" t="s">
        <v>699</v>
      </c>
      <c r="H82" s="23" t="s">
        <v>523</v>
      </c>
      <c r="I82" s="23" t="s">
        <v>700</v>
      </c>
      <c r="J82" s="23" t="s">
        <v>538</v>
      </c>
      <c r="K82" s="23" t="s">
        <v>526</v>
      </c>
      <c r="L82" s="31" t="s">
        <v>527</v>
      </c>
    </row>
  </sheetData>
  <sheetProtection/>
  <mergeCells count="6">
    <mergeCell ref="A2:K2"/>
    <mergeCell ref="D4:F4"/>
    <mergeCell ref="A4:A5"/>
    <mergeCell ref="B4:B5"/>
    <mergeCell ref="C4:C5"/>
    <mergeCell ref="G4:G5"/>
  </mergeCells>
  <printOptions/>
  <pageMargins left="0.71" right="0.71" top="0.75" bottom="0.75" header="0.31" footer="0.31"/>
  <pageSetup fitToHeight="0" fitToWidth="1"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SheetLayoutView="100" workbookViewId="0" topLeftCell="A1">
      <selection activeCell="E44" sqref="E44"/>
    </sheetView>
  </sheetViews>
  <sheetFormatPr defaultColWidth="9.00390625" defaultRowHeight="14.25"/>
  <cols>
    <col min="1" max="1" width="24.375" style="1" customWidth="1"/>
    <col min="2" max="2" width="49.125" style="1" customWidth="1"/>
    <col min="3" max="3" width="10.00390625" style="157" customWidth="1"/>
    <col min="4" max="4" width="13.875" style="157" customWidth="1"/>
    <col min="5" max="8" width="9.50390625" style="157" customWidth="1"/>
    <col min="9" max="11" width="9.00390625" style="1" customWidth="1"/>
    <col min="12" max="12" width="9.375" style="1" bestFit="1" customWidth="1"/>
    <col min="13" max="16384" width="9.00390625" style="1" customWidth="1"/>
  </cols>
  <sheetData>
    <row r="1" spans="1:8" ht="14.25">
      <c r="A1" s="158" t="s">
        <v>20</v>
      </c>
      <c r="B1" s="159"/>
      <c r="C1" s="160"/>
      <c r="D1" s="161"/>
      <c r="E1" s="161"/>
      <c r="F1" s="162"/>
      <c r="G1" s="163"/>
      <c r="H1" s="163"/>
    </row>
    <row r="2" spans="1:8" ht="28.5" customHeight="1">
      <c r="A2" s="164" t="s">
        <v>21</v>
      </c>
      <c r="B2" s="164"/>
      <c r="C2" s="164"/>
      <c r="D2" s="164"/>
      <c r="E2" s="164"/>
      <c r="F2" s="164"/>
      <c r="G2" s="164"/>
      <c r="H2" s="164"/>
    </row>
    <row r="3" spans="1:8" ht="25.5">
      <c r="A3" s="158"/>
      <c r="B3" s="158"/>
      <c r="C3" s="165"/>
      <c r="D3" s="166"/>
      <c r="E3" s="166"/>
      <c r="F3" s="167"/>
      <c r="G3" s="168" t="s">
        <v>2</v>
      </c>
      <c r="H3" s="168"/>
    </row>
    <row r="4" spans="1:8" ht="14.25">
      <c r="A4" s="169" t="s">
        <v>22</v>
      </c>
      <c r="B4" s="169" t="s">
        <v>23</v>
      </c>
      <c r="C4" s="170" t="s">
        <v>24</v>
      </c>
      <c r="D4" s="171"/>
      <c r="E4" s="171"/>
      <c r="F4" s="171"/>
      <c r="G4" s="171"/>
      <c r="H4" s="172"/>
    </row>
    <row r="5" spans="1:8" ht="60" customHeight="1">
      <c r="A5" s="169"/>
      <c r="B5" s="169"/>
      <c r="C5" s="35" t="s">
        <v>25</v>
      </c>
      <c r="D5" s="35" t="s">
        <v>26</v>
      </c>
      <c r="E5" s="35" t="s">
        <v>27</v>
      </c>
      <c r="F5" s="35" t="s">
        <v>28</v>
      </c>
      <c r="G5" s="173" t="s">
        <v>29</v>
      </c>
      <c r="H5" s="35" t="s">
        <v>30</v>
      </c>
    </row>
    <row r="6" spans="1:8" ht="19.5" customHeight="1">
      <c r="A6" s="174" t="s">
        <v>31</v>
      </c>
      <c r="B6" s="174" t="s">
        <v>31</v>
      </c>
      <c r="C6" s="175">
        <v>1</v>
      </c>
      <c r="D6" s="174">
        <v>2</v>
      </c>
      <c r="E6" s="175">
        <v>3</v>
      </c>
      <c r="F6" s="175">
        <v>4</v>
      </c>
      <c r="G6" s="174">
        <v>5</v>
      </c>
      <c r="H6" s="175">
        <v>6</v>
      </c>
    </row>
    <row r="7" spans="1:8" ht="19.5" customHeight="1">
      <c r="A7" s="176"/>
      <c r="B7" s="176"/>
      <c r="C7" s="177">
        <f>SUM(D7:H7)</f>
        <v>18717.00999999999</v>
      </c>
      <c r="D7" s="177">
        <f>SUM(D8:D40)</f>
        <v>14745.229999999992</v>
      </c>
      <c r="E7" s="177">
        <f>SUM(E8:E40)</f>
        <v>3500</v>
      </c>
      <c r="F7" s="177">
        <f>SUM(F8:F40)</f>
        <v>0</v>
      </c>
      <c r="G7" s="177">
        <f>SUM(G8:G40)</f>
        <v>0</v>
      </c>
      <c r="H7" s="177">
        <f>SUM(H8:H40)</f>
        <v>471.78</v>
      </c>
    </row>
    <row r="8" spans="1:8" ht="19.5" customHeight="1">
      <c r="A8" s="151" t="s">
        <v>32</v>
      </c>
      <c r="B8" s="97" t="s">
        <v>33</v>
      </c>
      <c r="C8" s="178"/>
      <c r="D8" s="179">
        <f>8427.18+3600</f>
        <v>12027.18</v>
      </c>
      <c r="E8" s="178"/>
      <c r="F8" s="178"/>
      <c r="G8" s="177"/>
      <c r="H8" s="149"/>
    </row>
    <row r="9" spans="1:8" ht="19.5" customHeight="1">
      <c r="A9" s="151" t="s">
        <v>32</v>
      </c>
      <c r="B9" s="97" t="s">
        <v>33</v>
      </c>
      <c r="C9" s="178"/>
      <c r="D9" s="179">
        <v>0</v>
      </c>
      <c r="E9" s="178">
        <v>3500</v>
      </c>
      <c r="F9" s="178"/>
      <c r="G9" s="177"/>
      <c r="H9" s="149"/>
    </row>
    <row r="10" spans="1:8" ht="19.5" customHeight="1">
      <c r="A10" s="151" t="s">
        <v>32</v>
      </c>
      <c r="B10" s="97" t="s">
        <v>33</v>
      </c>
      <c r="C10" s="178"/>
      <c r="D10" s="179">
        <v>0</v>
      </c>
      <c r="E10" s="178"/>
      <c r="F10" s="178"/>
      <c r="G10" s="177"/>
      <c r="H10" s="149">
        <v>471.78</v>
      </c>
    </row>
    <row r="11" spans="1:8" ht="19.5" customHeight="1">
      <c r="A11" s="151" t="s">
        <v>34</v>
      </c>
      <c r="B11" s="97" t="s">
        <v>35</v>
      </c>
      <c r="C11" s="178"/>
      <c r="D11" s="179">
        <v>93.84</v>
      </c>
      <c r="E11" s="178"/>
      <c r="F11" s="178"/>
      <c r="G11" s="177"/>
      <c r="H11" s="149"/>
    </row>
    <row r="12" spans="1:8" ht="19.5" customHeight="1">
      <c r="A12" s="151" t="s">
        <v>36</v>
      </c>
      <c r="B12" s="97" t="s">
        <v>37</v>
      </c>
      <c r="C12" s="178"/>
      <c r="D12" s="179">
        <v>59.14</v>
      </c>
      <c r="E12" s="178"/>
      <c r="F12" s="178"/>
      <c r="G12" s="177"/>
      <c r="H12" s="149"/>
    </row>
    <row r="13" spans="1:8" ht="19.5" customHeight="1">
      <c r="A13" s="151" t="s">
        <v>38</v>
      </c>
      <c r="B13" s="97" t="s">
        <v>39</v>
      </c>
      <c r="C13" s="178"/>
      <c r="D13" s="179">
        <v>155.01</v>
      </c>
      <c r="E13" s="178"/>
      <c r="F13" s="178"/>
      <c r="G13" s="177"/>
      <c r="H13" s="149"/>
    </row>
    <row r="14" spans="1:8" ht="19.5" customHeight="1">
      <c r="A14" s="151" t="s">
        <v>40</v>
      </c>
      <c r="B14" s="97" t="s">
        <v>41</v>
      </c>
      <c r="C14" s="180"/>
      <c r="D14" s="179">
        <v>148.64</v>
      </c>
      <c r="E14" s="180"/>
      <c r="F14" s="180"/>
      <c r="G14" s="181"/>
      <c r="H14" s="149"/>
    </row>
    <row r="15" spans="1:8" ht="19.5" customHeight="1">
      <c r="A15" s="151" t="s">
        <v>42</v>
      </c>
      <c r="B15" s="97" t="s">
        <v>43</v>
      </c>
      <c r="C15" s="180"/>
      <c r="D15" s="179">
        <v>64.39</v>
      </c>
      <c r="E15" s="180"/>
      <c r="F15" s="180"/>
      <c r="G15" s="181"/>
      <c r="H15" s="149"/>
    </row>
    <row r="16" spans="1:8" ht="19.5" customHeight="1">
      <c r="A16" s="151" t="s">
        <v>44</v>
      </c>
      <c r="B16" s="97" t="s">
        <v>45</v>
      </c>
      <c r="C16" s="180"/>
      <c r="D16" s="179">
        <v>9.36</v>
      </c>
      <c r="E16" s="180"/>
      <c r="F16" s="180"/>
      <c r="G16" s="181"/>
      <c r="H16" s="149"/>
    </row>
    <row r="17" spans="1:8" ht="19.5" customHeight="1">
      <c r="A17" s="151" t="s">
        <v>46</v>
      </c>
      <c r="B17" s="97" t="s">
        <v>47</v>
      </c>
      <c r="C17" s="180"/>
      <c r="D17" s="179">
        <v>82.32</v>
      </c>
      <c r="E17" s="180"/>
      <c r="F17" s="180"/>
      <c r="G17" s="181"/>
      <c r="H17" s="149"/>
    </row>
    <row r="18" spans="1:8" ht="19.5" customHeight="1">
      <c r="A18" s="151" t="s">
        <v>48</v>
      </c>
      <c r="B18" s="97" t="s">
        <v>49</v>
      </c>
      <c r="C18" s="180"/>
      <c r="D18" s="179">
        <v>62.08</v>
      </c>
      <c r="E18" s="180"/>
      <c r="F18" s="180"/>
      <c r="G18" s="181"/>
      <c r="H18" s="149"/>
    </row>
    <row r="19" spans="1:8" ht="19.5" customHeight="1">
      <c r="A19" s="151" t="s">
        <v>50</v>
      </c>
      <c r="B19" s="97" t="s">
        <v>51</v>
      </c>
      <c r="C19" s="180"/>
      <c r="D19" s="179">
        <v>47.99</v>
      </c>
      <c r="E19" s="180"/>
      <c r="F19" s="180"/>
      <c r="G19" s="181"/>
      <c r="H19" s="149"/>
    </row>
    <row r="20" spans="1:8" ht="14.25">
      <c r="A20" s="151" t="s">
        <v>52</v>
      </c>
      <c r="B20" s="97" t="s">
        <v>53</v>
      </c>
      <c r="C20" s="180"/>
      <c r="D20" s="179">
        <v>33.72</v>
      </c>
      <c r="E20" s="180"/>
      <c r="F20" s="180"/>
      <c r="G20" s="181"/>
      <c r="H20" s="149"/>
    </row>
    <row r="21" spans="1:8" ht="14.25">
      <c r="A21" s="151" t="s">
        <v>54</v>
      </c>
      <c r="B21" s="97" t="s">
        <v>55</v>
      </c>
      <c r="C21" s="180"/>
      <c r="D21" s="179">
        <v>48.91</v>
      </c>
      <c r="E21" s="180"/>
      <c r="F21" s="180"/>
      <c r="G21" s="181"/>
      <c r="H21" s="149"/>
    </row>
    <row r="22" spans="1:8" ht="14.25">
      <c r="A22" s="151" t="s">
        <v>56</v>
      </c>
      <c r="B22" s="97" t="s">
        <v>57</v>
      </c>
      <c r="C22" s="180"/>
      <c r="D22" s="179">
        <v>14.92</v>
      </c>
      <c r="E22" s="180"/>
      <c r="F22" s="180"/>
      <c r="G22" s="181"/>
      <c r="H22" s="149"/>
    </row>
    <row r="23" spans="1:8" ht="14.25">
      <c r="A23" s="151" t="s">
        <v>58</v>
      </c>
      <c r="B23" s="97" t="s">
        <v>59</v>
      </c>
      <c r="C23" s="180"/>
      <c r="D23" s="179">
        <v>14.92</v>
      </c>
      <c r="E23" s="180"/>
      <c r="F23" s="180"/>
      <c r="G23" s="181"/>
      <c r="H23" s="149"/>
    </row>
    <row r="24" spans="1:8" ht="14.25">
      <c r="A24" s="151" t="s">
        <v>60</v>
      </c>
      <c r="B24" s="97" t="s">
        <v>61</v>
      </c>
      <c r="C24" s="180"/>
      <c r="D24" s="179">
        <v>15.23</v>
      </c>
      <c r="E24" s="180"/>
      <c r="F24" s="180"/>
      <c r="G24" s="181"/>
      <c r="H24" s="149"/>
    </row>
    <row r="25" spans="1:8" ht="14.25">
      <c r="A25" s="151" t="s">
        <v>62</v>
      </c>
      <c r="B25" s="97" t="s">
        <v>63</v>
      </c>
      <c r="C25" s="180"/>
      <c r="D25" s="179">
        <v>87.05</v>
      </c>
      <c r="E25" s="180"/>
      <c r="F25" s="180"/>
      <c r="G25" s="181"/>
      <c r="H25" s="149"/>
    </row>
    <row r="26" spans="1:8" ht="14.25">
      <c r="A26" s="151" t="s">
        <v>64</v>
      </c>
      <c r="B26" s="97" t="s">
        <v>65</v>
      </c>
      <c r="C26" s="180"/>
      <c r="D26" s="179">
        <v>32.31</v>
      </c>
      <c r="E26" s="180"/>
      <c r="F26" s="180"/>
      <c r="G26" s="181"/>
      <c r="H26" s="149"/>
    </row>
    <row r="27" spans="1:8" ht="14.25">
      <c r="A27" s="151" t="s">
        <v>66</v>
      </c>
      <c r="B27" s="97" t="s">
        <v>67</v>
      </c>
      <c r="C27" s="180"/>
      <c r="D27" s="179">
        <v>74.16</v>
      </c>
      <c r="E27" s="180"/>
      <c r="F27" s="180"/>
      <c r="G27" s="181"/>
      <c r="H27" s="149"/>
    </row>
    <row r="28" spans="1:8" ht="14.25">
      <c r="A28" s="151" t="s">
        <v>68</v>
      </c>
      <c r="B28" s="97" t="s">
        <v>69</v>
      </c>
      <c r="C28" s="180"/>
      <c r="D28" s="179">
        <v>68.34</v>
      </c>
      <c r="E28" s="180"/>
      <c r="F28" s="180"/>
      <c r="G28" s="181"/>
      <c r="H28" s="149"/>
    </row>
    <row r="29" spans="1:8" ht="14.25">
      <c r="A29" s="151" t="s">
        <v>70</v>
      </c>
      <c r="B29" s="97" t="s">
        <v>71</v>
      </c>
      <c r="C29" s="180"/>
      <c r="D29" s="157">
        <v>46</v>
      </c>
      <c r="E29" s="180"/>
      <c r="F29" s="180"/>
      <c r="G29" s="181"/>
      <c r="H29" s="149"/>
    </row>
    <row r="30" spans="1:8" ht="14.25">
      <c r="A30" s="151" t="s">
        <v>72</v>
      </c>
      <c r="B30" s="97" t="s">
        <v>73</v>
      </c>
      <c r="C30" s="180"/>
      <c r="D30" s="179">
        <v>80.47</v>
      </c>
      <c r="E30" s="180"/>
      <c r="F30" s="180"/>
      <c r="G30" s="181"/>
      <c r="H30" s="149"/>
    </row>
    <row r="31" spans="1:8" ht="14.25">
      <c r="A31" s="151" t="s">
        <v>74</v>
      </c>
      <c r="B31" s="97" t="s">
        <v>75</v>
      </c>
      <c r="C31" s="180"/>
      <c r="D31" s="179">
        <v>52.63</v>
      </c>
      <c r="E31" s="180"/>
      <c r="F31" s="180"/>
      <c r="G31" s="181"/>
      <c r="H31" s="149"/>
    </row>
    <row r="32" spans="1:8" ht="14.25">
      <c r="A32" s="151" t="s">
        <v>76</v>
      </c>
      <c r="B32" s="97" t="s">
        <v>77</v>
      </c>
      <c r="C32" s="180"/>
      <c r="D32" s="179">
        <v>1.4</v>
      </c>
      <c r="E32" s="180"/>
      <c r="F32" s="180"/>
      <c r="G32" s="181"/>
      <c r="H32" s="149"/>
    </row>
    <row r="33" spans="1:8" ht="14.25">
      <c r="A33" s="151" t="s">
        <v>78</v>
      </c>
      <c r="B33" s="97" t="s">
        <v>79</v>
      </c>
      <c r="C33" s="180"/>
      <c r="D33" s="179">
        <v>140.71</v>
      </c>
      <c r="E33" s="180"/>
      <c r="F33" s="180"/>
      <c r="G33" s="181"/>
      <c r="H33" s="149"/>
    </row>
    <row r="34" spans="1:8" ht="14.25">
      <c r="A34" s="151" t="s">
        <v>80</v>
      </c>
      <c r="B34" s="97" t="s">
        <v>81</v>
      </c>
      <c r="C34" s="180"/>
      <c r="D34" s="179">
        <v>0.55</v>
      </c>
      <c r="E34" s="180"/>
      <c r="F34" s="180"/>
      <c r="G34" s="181"/>
      <c r="H34" s="149"/>
    </row>
    <row r="35" spans="1:8" ht="14.25">
      <c r="A35" s="151" t="s">
        <v>82</v>
      </c>
      <c r="B35" s="97" t="s">
        <v>83</v>
      </c>
      <c r="C35" s="180"/>
      <c r="D35" s="179">
        <v>56.52</v>
      </c>
      <c r="E35" s="180"/>
      <c r="F35" s="180"/>
      <c r="G35" s="181"/>
      <c r="H35" s="149"/>
    </row>
    <row r="36" spans="1:8" ht="14.25">
      <c r="A36" s="151" t="s">
        <v>84</v>
      </c>
      <c r="B36" s="97" t="s">
        <v>85</v>
      </c>
      <c r="C36" s="180"/>
      <c r="D36" s="179">
        <v>71.63</v>
      </c>
      <c r="E36" s="180"/>
      <c r="F36" s="180"/>
      <c r="G36" s="181"/>
      <c r="H36" s="149"/>
    </row>
    <row r="37" spans="1:8" ht="14.25">
      <c r="A37" s="151" t="s">
        <v>86</v>
      </c>
      <c r="B37" s="97" t="s">
        <v>87</v>
      </c>
      <c r="C37" s="180"/>
      <c r="D37" s="179">
        <v>200.76</v>
      </c>
      <c r="E37" s="180"/>
      <c r="F37" s="180"/>
      <c r="G37" s="181"/>
      <c r="H37" s="149"/>
    </row>
    <row r="38" spans="1:8" ht="14.25">
      <c r="A38" s="151" t="s">
        <v>88</v>
      </c>
      <c r="B38" s="97" t="s">
        <v>89</v>
      </c>
      <c r="C38" s="180"/>
      <c r="D38" s="179">
        <v>603.16</v>
      </c>
      <c r="E38" s="180"/>
      <c r="F38" s="180"/>
      <c r="G38" s="181"/>
      <c r="H38" s="149"/>
    </row>
    <row r="39" spans="1:8" ht="14.25">
      <c r="A39" s="151" t="s">
        <v>90</v>
      </c>
      <c r="B39" s="97" t="s">
        <v>91</v>
      </c>
      <c r="C39" s="180"/>
      <c r="D39" s="179">
        <v>266.89</v>
      </c>
      <c r="E39" s="180"/>
      <c r="F39" s="180"/>
      <c r="G39" s="181"/>
      <c r="H39" s="149"/>
    </row>
    <row r="40" spans="1:8" ht="14.25">
      <c r="A40" s="151" t="s">
        <v>92</v>
      </c>
      <c r="B40" s="97" t="s">
        <v>93</v>
      </c>
      <c r="C40" s="180"/>
      <c r="D40" s="179">
        <v>85</v>
      </c>
      <c r="E40" s="180"/>
      <c r="F40" s="180"/>
      <c r="G40" s="181"/>
      <c r="H40" s="149"/>
    </row>
  </sheetData>
  <sheetProtection/>
  <mergeCells count="5">
    <mergeCell ref="A2:H2"/>
    <mergeCell ref="G3:H3"/>
    <mergeCell ref="C4:H4"/>
    <mergeCell ref="A4:A5"/>
    <mergeCell ref="B4:B5"/>
  </mergeCells>
  <printOptions/>
  <pageMargins left="0.71" right="0.71" top="0.75" bottom="0.75" header="0.31" footer="0.31"/>
  <pageSetup fitToHeight="0"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O123"/>
  <sheetViews>
    <sheetView tabSelected="1" zoomScale="85" zoomScaleNormal="85" zoomScaleSheetLayoutView="100" workbookViewId="0" topLeftCell="A4">
      <selection activeCell="I41" sqref="I41"/>
    </sheetView>
  </sheetViews>
  <sheetFormatPr defaultColWidth="9.00390625" defaultRowHeight="14.25"/>
  <cols>
    <col min="1" max="1" width="23.00390625" style="1" customWidth="1"/>
    <col min="2" max="2" width="43.00390625" style="1" customWidth="1"/>
    <col min="3" max="3" width="9.125" style="1" customWidth="1"/>
    <col min="4" max="4" width="35.75390625" style="1" customWidth="1"/>
    <col min="5" max="5" width="14.125" style="1" customWidth="1"/>
    <col min="6" max="6" width="10.625" style="1" customWidth="1"/>
    <col min="7" max="8" width="7.50390625" style="1" customWidth="1"/>
    <col min="9" max="9" width="13.125" style="1" customWidth="1"/>
    <col min="10" max="10" width="12.50390625" style="1" customWidth="1"/>
    <col min="11" max="11" width="11.75390625" style="1" customWidth="1"/>
    <col min="12" max="14" width="9.625" style="1" customWidth="1"/>
    <col min="15" max="15" width="9.125" style="1" customWidth="1"/>
    <col min="16" max="16384" width="9.00390625" style="1" customWidth="1"/>
  </cols>
  <sheetData>
    <row r="1" spans="1:15" ht="25.5">
      <c r="A1" s="132" t="s">
        <v>94</v>
      </c>
      <c r="B1" s="133"/>
      <c r="C1" s="133"/>
      <c r="D1" s="133"/>
      <c r="E1" s="133"/>
      <c r="F1" s="133"/>
      <c r="G1" s="133"/>
      <c r="H1" s="133"/>
      <c r="I1" s="133"/>
      <c r="J1" s="133"/>
      <c r="K1" s="133"/>
      <c r="L1" s="133"/>
      <c r="M1"/>
      <c r="N1"/>
      <c r="O1"/>
    </row>
    <row r="2" spans="1:15" ht="20.25">
      <c r="A2" s="134" t="s">
        <v>95</v>
      </c>
      <c r="B2" s="134"/>
      <c r="C2" s="134"/>
      <c r="D2" s="134"/>
      <c r="E2" s="134"/>
      <c r="F2" s="134"/>
      <c r="G2" s="134"/>
      <c r="H2" s="134"/>
      <c r="I2" s="134"/>
      <c r="J2" s="134"/>
      <c r="K2" s="134"/>
      <c r="L2" s="134"/>
      <c r="M2" s="134"/>
      <c r="N2" s="134"/>
      <c r="O2" s="134"/>
    </row>
    <row r="3" spans="1:15" ht="14.25">
      <c r="A3" s="135"/>
      <c r="B3" s="135"/>
      <c r="C3" s="135"/>
      <c r="D3" s="135"/>
      <c r="E3" s="135"/>
      <c r="F3" s="135"/>
      <c r="G3" s="135"/>
      <c r="H3" s="135"/>
      <c r="I3" s="135"/>
      <c r="J3" s="135"/>
      <c r="K3" s="135"/>
      <c r="L3" s="135"/>
      <c r="M3" s="135"/>
      <c r="N3" s="144" t="s">
        <v>2</v>
      </c>
      <c r="O3" s="144"/>
    </row>
    <row r="4" spans="1:15" s="84" customFormat="1" ht="13.5">
      <c r="A4" s="34" t="s">
        <v>22</v>
      </c>
      <c r="B4" s="34" t="s">
        <v>23</v>
      </c>
      <c r="C4" s="34" t="s">
        <v>96</v>
      </c>
      <c r="D4" s="34" t="s">
        <v>97</v>
      </c>
      <c r="E4" s="34" t="s">
        <v>98</v>
      </c>
      <c r="F4" s="34" t="s">
        <v>99</v>
      </c>
      <c r="G4" s="34" t="s">
        <v>100</v>
      </c>
      <c r="H4" s="34" t="s">
        <v>101</v>
      </c>
      <c r="I4" s="34" t="s">
        <v>102</v>
      </c>
      <c r="J4" s="145" t="s">
        <v>24</v>
      </c>
      <c r="K4" s="145"/>
      <c r="L4" s="145"/>
      <c r="M4" s="145"/>
      <c r="N4" s="145"/>
      <c r="O4" s="145"/>
    </row>
    <row r="5" spans="1:15" s="84" customFormat="1" ht="42.75" customHeight="1">
      <c r="A5" s="136"/>
      <c r="B5" s="136"/>
      <c r="C5" s="136"/>
      <c r="D5" s="136"/>
      <c r="E5" s="136"/>
      <c r="F5" s="136"/>
      <c r="G5" s="136"/>
      <c r="H5" s="136"/>
      <c r="I5" s="136"/>
      <c r="J5" s="34" t="s">
        <v>98</v>
      </c>
      <c r="K5" s="34" t="s">
        <v>26</v>
      </c>
      <c r="L5" s="34" t="s">
        <v>27</v>
      </c>
      <c r="M5" s="34" t="s">
        <v>28</v>
      </c>
      <c r="N5" s="146" t="s">
        <v>29</v>
      </c>
      <c r="O5" s="34" t="s">
        <v>30</v>
      </c>
    </row>
    <row r="6" spans="1:15" s="84" customFormat="1" ht="13.5">
      <c r="A6" s="36"/>
      <c r="B6" s="36"/>
      <c r="C6" s="36"/>
      <c r="D6" s="36"/>
      <c r="E6" s="36"/>
      <c r="F6" s="36"/>
      <c r="G6" s="36"/>
      <c r="H6" s="36"/>
      <c r="I6" s="36"/>
      <c r="J6" s="36"/>
      <c r="K6" s="36"/>
      <c r="L6" s="36"/>
      <c r="M6" s="36"/>
      <c r="N6" s="147"/>
      <c r="O6" s="36"/>
    </row>
    <row r="7" spans="1:15" s="84" customFormat="1" ht="19.5" customHeight="1">
      <c r="A7" s="137" t="s">
        <v>31</v>
      </c>
      <c r="B7" s="137" t="s">
        <v>31</v>
      </c>
      <c r="C7" s="137" t="s">
        <v>31</v>
      </c>
      <c r="D7" s="137" t="s">
        <v>31</v>
      </c>
      <c r="E7" s="137">
        <v>1</v>
      </c>
      <c r="F7" s="137">
        <v>2</v>
      </c>
      <c r="G7" s="137">
        <v>3</v>
      </c>
      <c r="H7" s="137">
        <v>4</v>
      </c>
      <c r="I7" s="137">
        <v>5</v>
      </c>
      <c r="J7" s="137">
        <v>6</v>
      </c>
      <c r="K7" s="137">
        <v>7</v>
      </c>
      <c r="L7" s="137">
        <v>8</v>
      </c>
      <c r="M7" s="137">
        <v>9</v>
      </c>
      <c r="N7" s="137">
        <v>10</v>
      </c>
      <c r="O7" s="137">
        <v>11</v>
      </c>
    </row>
    <row r="8" spans="1:15" s="84" customFormat="1" ht="19.5" customHeight="1">
      <c r="A8" s="138"/>
      <c r="B8" s="138"/>
      <c r="C8" s="139"/>
      <c r="D8" s="139"/>
      <c r="E8" s="140">
        <f>SUM(F8:I8)</f>
        <v>18717.010000000002</v>
      </c>
      <c r="F8" s="140">
        <f>SUM(F9:F122)</f>
        <v>2171.4500000000003</v>
      </c>
      <c r="G8" s="140">
        <f>SUM(G9:G122)</f>
        <v>24.519999999999996</v>
      </c>
      <c r="H8" s="140">
        <f>SUM(H9:H122)</f>
        <v>232.68</v>
      </c>
      <c r="I8" s="140">
        <f>SUM(I9:I122)</f>
        <v>16288.36</v>
      </c>
      <c r="J8" s="140">
        <f>SUM(K8:O8)</f>
        <v>18717.01</v>
      </c>
      <c r="K8" s="148">
        <f>SUM(K9:K122)</f>
        <v>14745.23</v>
      </c>
      <c r="L8" s="148">
        <f>SUM(L9:L122)</f>
        <v>3500</v>
      </c>
      <c r="M8" s="148">
        <f>SUM(M9:M122)</f>
        <v>0</v>
      </c>
      <c r="N8" s="148">
        <f>SUM(N9:N122)</f>
        <v>0</v>
      </c>
      <c r="O8" s="148">
        <f>SUM(O9:O122)</f>
        <v>471.78</v>
      </c>
    </row>
    <row r="9" spans="1:15" s="84" customFormat="1" ht="19.5" customHeight="1">
      <c r="A9" s="141" t="s">
        <v>103</v>
      </c>
      <c r="B9" s="142" t="s">
        <v>33</v>
      </c>
      <c r="C9" s="143" t="s">
        <v>104</v>
      </c>
      <c r="D9" s="141" t="s">
        <v>105</v>
      </c>
      <c r="E9" s="140"/>
      <c r="F9" s="116">
        <v>138.83</v>
      </c>
      <c r="G9" s="140"/>
      <c r="H9" s="140">
        <v>20.73</v>
      </c>
      <c r="I9" s="140"/>
      <c r="J9" s="140"/>
      <c r="K9" s="116">
        <f>F9+H9</f>
        <v>159.56</v>
      </c>
      <c r="L9" s="148"/>
      <c r="M9" s="148"/>
      <c r="N9" s="148"/>
      <c r="O9" s="149"/>
    </row>
    <row r="10" spans="1:15" s="84" customFormat="1" ht="19.5" customHeight="1">
      <c r="A10" s="141" t="s">
        <v>34</v>
      </c>
      <c r="B10" s="142" t="s">
        <v>35</v>
      </c>
      <c r="C10" s="143"/>
      <c r="D10" s="141"/>
      <c r="E10" s="140"/>
      <c r="F10" s="116">
        <v>76.1</v>
      </c>
      <c r="G10" s="140"/>
      <c r="H10" s="140">
        <v>8.7</v>
      </c>
      <c r="I10" s="140"/>
      <c r="J10" s="140"/>
      <c r="K10" s="116">
        <f aca="true" t="shared" si="0" ref="K10:K34">F10+H10</f>
        <v>84.8</v>
      </c>
      <c r="L10" s="148"/>
      <c r="M10" s="148"/>
      <c r="N10" s="148"/>
      <c r="O10" s="149"/>
    </row>
    <row r="11" spans="1:15" s="84" customFormat="1" ht="19.5" customHeight="1">
      <c r="A11" s="141" t="s">
        <v>36</v>
      </c>
      <c r="B11" s="142" t="s">
        <v>37</v>
      </c>
      <c r="C11" s="143"/>
      <c r="D11" s="141"/>
      <c r="E11" s="140"/>
      <c r="F11" s="116">
        <v>46.19</v>
      </c>
      <c r="G11" s="140"/>
      <c r="H11" s="140">
        <v>5.4</v>
      </c>
      <c r="I11" s="140"/>
      <c r="J11" s="140"/>
      <c r="K11" s="116">
        <f t="shared" si="0"/>
        <v>51.589999999999996</v>
      </c>
      <c r="L11" s="148"/>
      <c r="M11" s="148"/>
      <c r="N11" s="148"/>
      <c r="O11" s="149"/>
    </row>
    <row r="12" spans="1:15" s="84" customFormat="1" ht="19.5" customHeight="1">
      <c r="A12" s="141" t="s">
        <v>38</v>
      </c>
      <c r="B12" s="142" t="s">
        <v>39</v>
      </c>
      <c r="C12" s="143"/>
      <c r="D12" s="141"/>
      <c r="E12" s="140"/>
      <c r="F12" s="116">
        <v>124.2</v>
      </c>
      <c r="G12" s="140"/>
      <c r="H12" s="140">
        <v>19.18</v>
      </c>
      <c r="I12" s="140"/>
      <c r="J12" s="140"/>
      <c r="K12" s="116">
        <f t="shared" si="0"/>
        <v>143.38</v>
      </c>
      <c r="L12" s="148"/>
      <c r="M12" s="148"/>
      <c r="N12" s="148"/>
      <c r="O12" s="149"/>
    </row>
    <row r="13" spans="1:15" s="84" customFormat="1" ht="19.5" customHeight="1">
      <c r="A13" s="141" t="s">
        <v>40</v>
      </c>
      <c r="B13" s="142" t="s">
        <v>41</v>
      </c>
      <c r="C13" s="143"/>
      <c r="D13" s="141"/>
      <c r="E13" s="140"/>
      <c r="F13" s="116">
        <v>123.4</v>
      </c>
      <c r="G13" s="140"/>
      <c r="H13" s="140">
        <v>14.03</v>
      </c>
      <c r="I13" s="140"/>
      <c r="J13" s="140"/>
      <c r="K13" s="116">
        <f t="shared" si="0"/>
        <v>137.43</v>
      </c>
      <c r="L13" s="148"/>
      <c r="M13" s="148"/>
      <c r="N13" s="148"/>
      <c r="O13" s="149"/>
    </row>
    <row r="14" spans="1:15" s="84" customFormat="1" ht="19.5" customHeight="1">
      <c r="A14" s="141" t="s">
        <v>42</v>
      </c>
      <c r="B14" s="142" t="s">
        <v>43</v>
      </c>
      <c r="C14" s="143"/>
      <c r="D14" s="141"/>
      <c r="E14" s="140"/>
      <c r="F14" s="116">
        <v>50.7</v>
      </c>
      <c r="G14" s="140"/>
      <c r="H14" s="140">
        <v>8.88</v>
      </c>
      <c r="I14" s="140"/>
      <c r="J14" s="140"/>
      <c r="K14" s="116">
        <f t="shared" si="0"/>
        <v>59.580000000000005</v>
      </c>
      <c r="L14" s="148"/>
      <c r="M14" s="148"/>
      <c r="N14" s="148"/>
      <c r="O14" s="149"/>
    </row>
    <row r="15" spans="1:15" s="84" customFormat="1" ht="19.5" customHeight="1">
      <c r="A15" s="141" t="s">
        <v>44</v>
      </c>
      <c r="B15" s="142" t="s">
        <v>45</v>
      </c>
      <c r="C15" s="143"/>
      <c r="D15" s="141"/>
      <c r="E15" s="140"/>
      <c r="F15" s="84">
        <v>6.9</v>
      </c>
      <c r="G15" s="140"/>
      <c r="H15" s="140">
        <v>1.07</v>
      </c>
      <c r="I15" s="140"/>
      <c r="J15" s="140"/>
      <c r="K15" s="116">
        <f t="shared" si="0"/>
        <v>7.970000000000001</v>
      </c>
      <c r="L15" s="148"/>
      <c r="M15" s="148"/>
      <c r="N15" s="148"/>
      <c r="O15" s="149"/>
    </row>
    <row r="16" spans="1:15" s="84" customFormat="1" ht="19.5" customHeight="1">
      <c r="A16" s="141" t="s">
        <v>46</v>
      </c>
      <c r="B16" s="142" t="s">
        <v>47</v>
      </c>
      <c r="C16" s="143" t="s">
        <v>106</v>
      </c>
      <c r="D16" s="141" t="s">
        <v>107</v>
      </c>
      <c r="E16" s="140"/>
      <c r="F16" s="116">
        <v>68</v>
      </c>
      <c r="G16" s="140"/>
      <c r="H16" s="140">
        <v>4.72</v>
      </c>
      <c r="I16" s="140"/>
      <c r="J16" s="140"/>
      <c r="K16" s="116">
        <f t="shared" si="0"/>
        <v>72.72</v>
      </c>
      <c r="L16" s="148"/>
      <c r="M16" s="148"/>
      <c r="N16" s="148"/>
      <c r="O16" s="149"/>
    </row>
    <row r="17" spans="1:15" s="84" customFormat="1" ht="19.5" customHeight="1">
      <c r="A17" s="141" t="s">
        <v>48</v>
      </c>
      <c r="B17" s="142" t="s">
        <v>49</v>
      </c>
      <c r="C17" s="143"/>
      <c r="D17" s="141"/>
      <c r="E17" s="140"/>
      <c r="F17" s="116">
        <v>50.7</v>
      </c>
      <c r="G17" s="140"/>
      <c r="H17" s="140">
        <v>6.91</v>
      </c>
      <c r="I17" s="140"/>
      <c r="J17" s="140"/>
      <c r="K17" s="116">
        <f t="shared" si="0"/>
        <v>57.61</v>
      </c>
      <c r="L17" s="148"/>
      <c r="M17" s="148"/>
      <c r="N17" s="148"/>
      <c r="O17" s="149"/>
    </row>
    <row r="18" spans="1:15" s="84" customFormat="1" ht="19.5" customHeight="1">
      <c r="A18" s="141" t="s">
        <v>50</v>
      </c>
      <c r="B18" s="142" t="s">
        <v>51</v>
      </c>
      <c r="C18" s="143"/>
      <c r="D18" s="141"/>
      <c r="E18" s="140"/>
      <c r="F18" s="116">
        <v>40.5</v>
      </c>
      <c r="G18" s="140"/>
      <c r="H18" s="140">
        <v>3.38</v>
      </c>
      <c r="I18" s="140"/>
      <c r="J18" s="140"/>
      <c r="K18" s="116">
        <f t="shared" si="0"/>
        <v>43.88</v>
      </c>
      <c r="L18" s="148"/>
      <c r="M18" s="148"/>
      <c r="N18" s="148"/>
      <c r="O18" s="149"/>
    </row>
    <row r="19" spans="1:15" s="84" customFormat="1" ht="19.5" customHeight="1">
      <c r="A19" s="141" t="s">
        <v>52</v>
      </c>
      <c r="B19" s="142" t="s">
        <v>53</v>
      </c>
      <c r="C19" s="143"/>
      <c r="D19" s="141"/>
      <c r="E19" s="140"/>
      <c r="F19" s="116">
        <v>28.9</v>
      </c>
      <c r="G19" s="140"/>
      <c r="H19" s="140">
        <v>2.27</v>
      </c>
      <c r="I19" s="140"/>
      <c r="J19" s="140"/>
      <c r="K19" s="116">
        <f t="shared" si="0"/>
        <v>31.169999999999998</v>
      </c>
      <c r="L19" s="148"/>
      <c r="M19" s="148"/>
      <c r="N19" s="148"/>
      <c r="O19" s="149"/>
    </row>
    <row r="20" spans="1:15" s="84" customFormat="1" ht="19.5" customHeight="1">
      <c r="A20" s="141" t="s">
        <v>54</v>
      </c>
      <c r="B20" s="142" t="s">
        <v>55</v>
      </c>
      <c r="C20" s="143"/>
      <c r="D20" s="141"/>
      <c r="E20" s="140"/>
      <c r="F20" s="116">
        <v>41.7</v>
      </c>
      <c r="G20" s="140"/>
      <c r="H20" s="140">
        <v>3.4</v>
      </c>
      <c r="I20" s="140"/>
      <c r="J20" s="140"/>
      <c r="K20" s="116">
        <f t="shared" si="0"/>
        <v>45.1</v>
      </c>
      <c r="L20" s="148"/>
      <c r="M20" s="148"/>
      <c r="N20" s="148"/>
      <c r="O20" s="149"/>
    </row>
    <row r="21" spans="1:15" s="84" customFormat="1" ht="19.5" customHeight="1">
      <c r="A21" s="141" t="s">
        <v>56</v>
      </c>
      <c r="B21" s="142" t="s">
        <v>57</v>
      </c>
      <c r="C21" s="143"/>
      <c r="D21" s="141"/>
      <c r="E21" s="140"/>
      <c r="F21" s="116">
        <v>12.7</v>
      </c>
      <c r="G21" s="140"/>
      <c r="H21" s="140">
        <v>1.12</v>
      </c>
      <c r="I21" s="140"/>
      <c r="J21" s="140"/>
      <c r="K21" s="116">
        <f t="shared" si="0"/>
        <v>13.82</v>
      </c>
      <c r="L21" s="148"/>
      <c r="M21" s="148"/>
      <c r="N21" s="148"/>
      <c r="O21" s="149"/>
    </row>
    <row r="22" spans="1:15" s="84" customFormat="1" ht="19.5" customHeight="1">
      <c r="A22" s="141" t="s">
        <v>58</v>
      </c>
      <c r="B22" s="142" t="s">
        <v>59</v>
      </c>
      <c r="C22" s="143"/>
      <c r="D22" s="141"/>
      <c r="E22" s="140"/>
      <c r="F22" s="116">
        <v>12.7</v>
      </c>
      <c r="G22" s="140"/>
      <c r="H22" s="140">
        <v>1.12</v>
      </c>
      <c r="I22" s="140"/>
      <c r="J22" s="140"/>
      <c r="K22" s="116">
        <f t="shared" si="0"/>
        <v>13.82</v>
      </c>
      <c r="L22" s="148"/>
      <c r="M22" s="148"/>
      <c r="N22" s="148"/>
      <c r="O22" s="149"/>
    </row>
    <row r="23" spans="1:15" s="84" customFormat="1" ht="19.5" customHeight="1">
      <c r="A23" s="141" t="s">
        <v>60</v>
      </c>
      <c r="B23" s="142" t="s">
        <v>61</v>
      </c>
      <c r="C23" s="143"/>
      <c r="D23" s="141"/>
      <c r="E23" s="140"/>
      <c r="F23" s="116">
        <v>13</v>
      </c>
      <c r="G23" s="140"/>
      <c r="H23" s="140">
        <v>1.12</v>
      </c>
      <c r="I23" s="140"/>
      <c r="J23" s="140"/>
      <c r="K23" s="116">
        <f t="shared" si="0"/>
        <v>14.120000000000001</v>
      </c>
      <c r="L23" s="148"/>
      <c r="M23" s="148"/>
      <c r="N23" s="148"/>
      <c r="O23" s="149"/>
    </row>
    <row r="24" spans="1:15" s="84" customFormat="1" ht="19.5" customHeight="1">
      <c r="A24" s="141" t="s">
        <v>62</v>
      </c>
      <c r="B24" s="142" t="s">
        <v>63</v>
      </c>
      <c r="C24" s="143" t="s">
        <v>108</v>
      </c>
      <c r="D24" s="141" t="s">
        <v>109</v>
      </c>
      <c r="E24" s="140"/>
      <c r="F24" s="116">
        <v>74.09</v>
      </c>
      <c r="G24" s="140"/>
      <c r="H24" s="140">
        <v>5.7</v>
      </c>
      <c r="I24" s="140"/>
      <c r="J24" s="140"/>
      <c r="K24" s="116">
        <f t="shared" si="0"/>
        <v>79.79</v>
      </c>
      <c r="L24" s="148"/>
      <c r="M24" s="148"/>
      <c r="N24" s="148"/>
      <c r="O24" s="149"/>
    </row>
    <row r="25" spans="1:15" s="84" customFormat="1" ht="19.5" customHeight="1">
      <c r="A25" s="141" t="s">
        <v>64</v>
      </c>
      <c r="B25" s="142" t="s">
        <v>65</v>
      </c>
      <c r="C25" s="143"/>
      <c r="D25" s="141"/>
      <c r="E25" s="140"/>
      <c r="F25" s="116">
        <v>27.4</v>
      </c>
      <c r="G25" s="140"/>
      <c r="H25" s="140">
        <v>2.28</v>
      </c>
      <c r="I25" s="140"/>
      <c r="J25" s="140"/>
      <c r="K25" s="116">
        <f t="shared" si="0"/>
        <v>29.68</v>
      </c>
      <c r="L25" s="148"/>
      <c r="M25" s="148"/>
      <c r="N25" s="148"/>
      <c r="O25" s="149"/>
    </row>
    <row r="26" spans="1:15" s="84" customFormat="1" ht="19.5" customHeight="1">
      <c r="A26" s="141" t="s">
        <v>66</v>
      </c>
      <c r="B26" s="142" t="s">
        <v>67</v>
      </c>
      <c r="C26" s="143"/>
      <c r="D26" s="141"/>
      <c r="E26" s="140"/>
      <c r="F26" s="116">
        <v>54.48</v>
      </c>
      <c r="G26" s="140"/>
      <c r="H26" s="140">
        <v>14.99</v>
      </c>
      <c r="I26" s="140"/>
      <c r="J26" s="140"/>
      <c r="K26" s="116">
        <f t="shared" si="0"/>
        <v>69.47</v>
      </c>
      <c r="L26" s="148"/>
      <c r="M26" s="148"/>
      <c r="N26" s="148"/>
      <c r="O26" s="149"/>
    </row>
    <row r="27" spans="1:15" s="84" customFormat="1" ht="19.5" customHeight="1">
      <c r="A27" s="141" t="s">
        <v>68</v>
      </c>
      <c r="B27" s="142" t="s">
        <v>69</v>
      </c>
      <c r="C27" s="143"/>
      <c r="D27" s="141"/>
      <c r="E27" s="140"/>
      <c r="F27" s="116">
        <v>58.1</v>
      </c>
      <c r="G27" s="140"/>
      <c r="H27" s="140">
        <v>4.59</v>
      </c>
      <c r="I27" s="140"/>
      <c r="J27" s="140"/>
      <c r="K27" s="116">
        <f t="shared" si="0"/>
        <v>62.69</v>
      </c>
      <c r="L27" s="148"/>
      <c r="M27" s="148"/>
      <c r="N27" s="148"/>
      <c r="O27" s="149"/>
    </row>
    <row r="28" spans="1:15" s="84" customFormat="1" ht="19.5" customHeight="1">
      <c r="A28" s="141" t="s">
        <v>70</v>
      </c>
      <c r="B28" s="142" t="s">
        <v>71</v>
      </c>
      <c r="C28" s="143"/>
      <c r="D28" s="141"/>
      <c r="E28" s="140"/>
      <c r="F28" s="116">
        <v>38.8</v>
      </c>
      <c r="G28" s="140"/>
      <c r="H28" s="140">
        <v>3.4</v>
      </c>
      <c r="I28" s="140"/>
      <c r="J28" s="140"/>
      <c r="K28" s="116">
        <f t="shared" si="0"/>
        <v>42.199999999999996</v>
      </c>
      <c r="L28" s="148"/>
      <c r="M28" s="148"/>
      <c r="N28" s="148"/>
      <c r="O28" s="149"/>
    </row>
    <row r="29" spans="1:15" s="84" customFormat="1" ht="19.5" customHeight="1">
      <c r="A29" s="141" t="s">
        <v>72</v>
      </c>
      <c r="B29" s="142" t="s">
        <v>73</v>
      </c>
      <c r="C29" s="143"/>
      <c r="D29" s="141"/>
      <c r="E29" s="140"/>
      <c r="F29" s="116">
        <v>68.2</v>
      </c>
      <c r="G29" s="140"/>
      <c r="H29" s="140">
        <v>5.69</v>
      </c>
      <c r="I29" s="140"/>
      <c r="J29" s="140"/>
      <c r="K29" s="116">
        <f t="shared" si="0"/>
        <v>73.89</v>
      </c>
      <c r="L29" s="148"/>
      <c r="M29" s="148"/>
      <c r="N29" s="148"/>
      <c r="O29" s="149"/>
    </row>
    <row r="30" spans="1:15" s="84" customFormat="1" ht="19.5" customHeight="1">
      <c r="A30" s="141" t="s">
        <v>74</v>
      </c>
      <c r="B30" s="142" t="s">
        <v>75</v>
      </c>
      <c r="C30" s="143"/>
      <c r="D30" s="141"/>
      <c r="E30" s="140"/>
      <c r="F30" s="116">
        <v>44.5</v>
      </c>
      <c r="G30" s="140"/>
      <c r="H30" s="140">
        <v>3.46</v>
      </c>
      <c r="I30" s="140"/>
      <c r="J30" s="140"/>
      <c r="K30" s="116">
        <f t="shared" si="0"/>
        <v>47.96</v>
      </c>
      <c r="L30" s="148"/>
      <c r="M30" s="148"/>
      <c r="N30" s="148"/>
      <c r="O30" s="149"/>
    </row>
    <row r="31" spans="1:15" s="84" customFormat="1" ht="19.5" customHeight="1">
      <c r="A31" s="141" t="s">
        <v>78</v>
      </c>
      <c r="B31" s="142" t="s">
        <v>79</v>
      </c>
      <c r="C31" s="143" t="s">
        <v>110</v>
      </c>
      <c r="D31" s="141" t="s">
        <v>111</v>
      </c>
      <c r="E31" s="140"/>
      <c r="F31" s="116">
        <v>113</v>
      </c>
      <c r="G31" s="140"/>
      <c r="H31" s="140">
        <v>17.72</v>
      </c>
      <c r="I31" s="140"/>
      <c r="J31" s="140"/>
      <c r="K31" s="116">
        <f t="shared" si="0"/>
        <v>130.72</v>
      </c>
      <c r="L31" s="148"/>
      <c r="M31" s="148"/>
      <c r="N31" s="148"/>
      <c r="O31" s="149"/>
    </row>
    <row r="32" spans="1:15" s="84" customFormat="1" ht="19.5" customHeight="1">
      <c r="A32" s="141" t="s">
        <v>82</v>
      </c>
      <c r="B32" s="142" t="s">
        <v>83</v>
      </c>
      <c r="C32" s="143" t="s">
        <v>112</v>
      </c>
      <c r="D32" s="141" t="s">
        <v>113</v>
      </c>
      <c r="E32" s="140"/>
      <c r="F32" s="116">
        <v>44.3</v>
      </c>
      <c r="G32" s="140"/>
      <c r="H32" s="140">
        <v>6.94</v>
      </c>
      <c r="I32" s="140"/>
      <c r="J32" s="140"/>
      <c r="K32" s="116">
        <f t="shared" si="0"/>
        <v>51.239999999999995</v>
      </c>
      <c r="L32" s="148"/>
      <c r="M32" s="148"/>
      <c r="N32" s="148"/>
      <c r="O32" s="149"/>
    </row>
    <row r="33" spans="1:15" s="84" customFormat="1" ht="19.5" customHeight="1">
      <c r="A33" s="141" t="s">
        <v>84</v>
      </c>
      <c r="B33" s="142" t="s">
        <v>85</v>
      </c>
      <c r="C33" s="143"/>
      <c r="D33" s="141"/>
      <c r="E33" s="140"/>
      <c r="F33" s="116">
        <v>57.55</v>
      </c>
      <c r="G33" s="140"/>
      <c r="H33" s="140">
        <v>8.02</v>
      </c>
      <c r="I33" s="140"/>
      <c r="J33" s="140"/>
      <c r="K33" s="116">
        <f t="shared" si="0"/>
        <v>65.57</v>
      </c>
      <c r="L33" s="148"/>
      <c r="M33" s="148"/>
      <c r="N33" s="148"/>
      <c r="O33" s="149"/>
    </row>
    <row r="34" spans="1:15" s="84" customFormat="1" ht="19.5" customHeight="1">
      <c r="A34" s="141" t="s">
        <v>114</v>
      </c>
      <c r="B34" s="142" t="s">
        <v>87</v>
      </c>
      <c r="C34" s="143" t="s">
        <v>115</v>
      </c>
      <c r="D34" s="141" t="s">
        <v>116</v>
      </c>
      <c r="E34" s="140"/>
      <c r="F34" s="84">
        <v>142.87</v>
      </c>
      <c r="G34" s="140"/>
      <c r="H34" s="140">
        <v>21.35</v>
      </c>
      <c r="I34" s="140"/>
      <c r="J34" s="140"/>
      <c r="K34" s="116">
        <f t="shared" si="0"/>
        <v>164.22</v>
      </c>
      <c r="L34" s="148"/>
      <c r="M34" s="148"/>
      <c r="N34" s="148"/>
      <c r="O34" s="149"/>
    </row>
    <row r="35" spans="1:15" s="84" customFormat="1" ht="19.5" customHeight="1">
      <c r="A35" s="141" t="s">
        <v>117</v>
      </c>
      <c r="B35" s="142" t="s">
        <v>89</v>
      </c>
      <c r="C35" s="143" t="s">
        <v>118</v>
      </c>
      <c r="D35" s="141" t="s">
        <v>119</v>
      </c>
      <c r="E35" s="140"/>
      <c r="F35" s="116"/>
      <c r="G35" s="140"/>
      <c r="H35" s="140">
        <v>20.52</v>
      </c>
      <c r="I35" s="140"/>
      <c r="J35" s="140"/>
      <c r="K35" s="116">
        <v>20.52</v>
      </c>
      <c r="L35" s="148"/>
      <c r="M35" s="148"/>
      <c r="N35" s="148"/>
      <c r="O35" s="149"/>
    </row>
    <row r="36" spans="1:15" s="84" customFormat="1" ht="19.5" customHeight="1">
      <c r="A36" s="141" t="s">
        <v>120</v>
      </c>
      <c r="B36" s="142" t="s">
        <v>91</v>
      </c>
      <c r="C36" s="143"/>
      <c r="D36" s="141"/>
      <c r="E36" s="140"/>
      <c r="F36" s="116"/>
      <c r="G36" s="140"/>
      <c r="H36" s="140">
        <v>15.99</v>
      </c>
      <c r="I36" s="140"/>
      <c r="J36" s="140"/>
      <c r="K36" s="116">
        <v>15.99</v>
      </c>
      <c r="L36" s="148"/>
      <c r="M36" s="148"/>
      <c r="N36" s="148"/>
      <c r="O36" s="149"/>
    </row>
    <row r="37" spans="1:15" s="84" customFormat="1" ht="19.5" customHeight="1">
      <c r="A37" s="141" t="s">
        <v>103</v>
      </c>
      <c r="B37" s="142" t="s">
        <v>33</v>
      </c>
      <c r="C37" s="143" t="s">
        <v>121</v>
      </c>
      <c r="D37" s="141" t="s">
        <v>122</v>
      </c>
      <c r="E37" s="140"/>
      <c r="F37" s="116">
        <v>10.05</v>
      </c>
      <c r="G37" s="140"/>
      <c r="H37" s="140"/>
      <c r="I37" s="140"/>
      <c r="J37" s="140"/>
      <c r="K37" s="116">
        <v>10.05</v>
      </c>
      <c r="L37" s="148"/>
      <c r="M37" s="148"/>
      <c r="N37" s="148"/>
      <c r="O37" s="149"/>
    </row>
    <row r="38" spans="1:15" s="84" customFormat="1" ht="19.5" customHeight="1">
      <c r="A38" s="141" t="s">
        <v>34</v>
      </c>
      <c r="B38" s="142" t="s">
        <v>35</v>
      </c>
      <c r="C38" s="143"/>
      <c r="D38" s="141"/>
      <c r="E38" s="140"/>
      <c r="F38" s="116">
        <v>6.97</v>
      </c>
      <c r="G38" s="140"/>
      <c r="H38" s="140"/>
      <c r="I38" s="140"/>
      <c r="J38" s="140"/>
      <c r="K38" s="116">
        <v>6.97</v>
      </c>
      <c r="L38" s="148"/>
      <c r="M38" s="148"/>
      <c r="N38" s="148"/>
      <c r="O38" s="149"/>
    </row>
    <row r="39" spans="1:15" s="84" customFormat="1" ht="19.5" customHeight="1">
      <c r="A39" s="141" t="s">
        <v>36</v>
      </c>
      <c r="B39" s="142" t="s">
        <v>37</v>
      </c>
      <c r="C39" s="143"/>
      <c r="D39" s="141"/>
      <c r="E39" s="140"/>
      <c r="F39" s="116">
        <v>4.18</v>
      </c>
      <c r="G39" s="140"/>
      <c r="H39" s="140"/>
      <c r="I39" s="140"/>
      <c r="J39" s="140"/>
      <c r="K39" s="116">
        <v>4.18</v>
      </c>
      <c r="L39" s="148"/>
      <c r="M39" s="148"/>
      <c r="N39" s="148"/>
      <c r="O39" s="149"/>
    </row>
    <row r="40" spans="1:15" s="84" customFormat="1" ht="19.5" customHeight="1">
      <c r="A40" s="141" t="s">
        <v>38</v>
      </c>
      <c r="B40" s="142" t="s">
        <v>39</v>
      </c>
      <c r="C40" s="143"/>
      <c r="D40" s="141"/>
      <c r="E40" s="140"/>
      <c r="F40" s="116">
        <v>11.66</v>
      </c>
      <c r="G40" s="140"/>
      <c r="H40" s="140"/>
      <c r="I40" s="140"/>
      <c r="J40" s="140"/>
      <c r="K40" s="116">
        <v>11.66</v>
      </c>
      <c r="L40" s="148"/>
      <c r="M40" s="148"/>
      <c r="N40" s="148"/>
      <c r="O40" s="149"/>
    </row>
    <row r="41" spans="1:15" s="84" customFormat="1" ht="19.5" customHeight="1">
      <c r="A41" s="141" t="s">
        <v>40</v>
      </c>
      <c r="B41" s="142" t="s">
        <v>41</v>
      </c>
      <c r="C41" s="143"/>
      <c r="D41" s="141"/>
      <c r="E41" s="140"/>
      <c r="F41" s="116">
        <v>11.24</v>
      </c>
      <c r="G41" s="140"/>
      <c r="H41" s="140"/>
      <c r="I41" s="140"/>
      <c r="J41" s="140"/>
      <c r="K41" s="116">
        <v>11.24</v>
      </c>
      <c r="L41" s="148"/>
      <c r="M41" s="148"/>
      <c r="N41" s="148"/>
      <c r="O41" s="149"/>
    </row>
    <row r="42" spans="1:15" s="84" customFormat="1" ht="19.5" customHeight="1">
      <c r="A42" s="141" t="s">
        <v>42</v>
      </c>
      <c r="B42" s="142" t="s">
        <v>43</v>
      </c>
      <c r="C42" s="143"/>
      <c r="D42" s="141"/>
      <c r="E42" s="140"/>
      <c r="F42" s="116">
        <v>4.81</v>
      </c>
      <c r="G42" s="140"/>
      <c r="H42" s="140"/>
      <c r="I42" s="140"/>
      <c r="J42" s="140"/>
      <c r="K42" s="116">
        <v>4.81</v>
      </c>
      <c r="L42" s="148"/>
      <c r="M42" s="148"/>
      <c r="N42" s="148"/>
      <c r="O42" s="149"/>
    </row>
    <row r="43" spans="1:15" s="84" customFormat="1" ht="19.5" customHeight="1">
      <c r="A43" s="141" t="s">
        <v>44</v>
      </c>
      <c r="B43" s="142" t="s">
        <v>45</v>
      </c>
      <c r="C43" s="143"/>
      <c r="D43" s="141"/>
      <c r="E43" s="140"/>
      <c r="F43" s="116">
        <v>0.67</v>
      </c>
      <c r="G43" s="140"/>
      <c r="H43" s="140"/>
      <c r="I43" s="140"/>
      <c r="J43" s="140"/>
      <c r="K43" s="116">
        <v>0.67</v>
      </c>
      <c r="L43" s="148"/>
      <c r="M43" s="148"/>
      <c r="N43" s="148"/>
      <c r="O43" s="149"/>
    </row>
    <row r="44" spans="1:15" s="84" customFormat="1" ht="19.5" customHeight="1">
      <c r="A44" s="141" t="s">
        <v>46</v>
      </c>
      <c r="B44" s="142" t="s">
        <v>47</v>
      </c>
      <c r="C44" s="143"/>
      <c r="D44" s="141"/>
      <c r="E44" s="140"/>
      <c r="F44" s="116">
        <v>6.86</v>
      </c>
      <c r="G44" s="140"/>
      <c r="H44" s="140"/>
      <c r="I44" s="140"/>
      <c r="J44" s="140"/>
      <c r="K44" s="116">
        <v>6.86</v>
      </c>
      <c r="L44" s="148"/>
      <c r="M44" s="148"/>
      <c r="N44" s="148"/>
      <c r="O44" s="149"/>
    </row>
    <row r="45" spans="1:15" s="84" customFormat="1" ht="19.5" customHeight="1">
      <c r="A45" s="141" t="s">
        <v>48</v>
      </c>
      <c r="B45" s="142" t="s">
        <v>49</v>
      </c>
      <c r="C45" s="143"/>
      <c r="D45" s="141"/>
      <c r="E45" s="140"/>
      <c r="F45" s="116">
        <v>3.92</v>
      </c>
      <c r="G45" s="140"/>
      <c r="H45" s="140"/>
      <c r="I45" s="140"/>
      <c r="J45" s="140"/>
      <c r="K45" s="116">
        <v>3.92</v>
      </c>
      <c r="L45" s="148"/>
      <c r="M45" s="148"/>
      <c r="N45" s="148"/>
      <c r="O45" s="149"/>
    </row>
    <row r="46" spans="1:15" s="84" customFormat="1" ht="19.5" customHeight="1">
      <c r="A46" s="141" t="s">
        <v>50</v>
      </c>
      <c r="B46" s="142" t="s">
        <v>51</v>
      </c>
      <c r="C46" s="143"/>
      <c r="D46" s="141"/>
      <c r="E46" s="140"/>
      <c r="F46" s="116">
        <v>3.61</v>
      </c>
      <c r="G46" s="140"/>
      <c r="H46" s="140"/>
      <c r="I46" s="140"/>
      <c r="J46" s="140"/>
      <c r="K46" s="116">
        <v>3.61</v>
      </c>
      <c r="L46" s="148"/>
      <c r="M46" s="148"/>
      <c r="N46" s="148"/>
      <c r="O46" s="149"/>
    </row>
    <row r="47" spans="1:15" s="84" customFormat="1" ht="19.5" customHeight="1">
      <c r="A47" s="141" t="s">
        <v>52</v>
      </c>
      <c r="B47" s="142" t="s">
        <v>53</v>
      </c>
      <c r="C47" s="143"/>
      <c r="D47" s="141"/>
      <c r="E47" s="140"/>
      <c r="F47" s="116">
        <v>2.6</v>
      </c>
      <c r="G47" s="140"/>
      <c r="H47" s="140"/>
      <c r="I47" s="140"/>
      <c r="J47" s="140"/>
      <c r="K47" s="116">
        <v>2.6</v>
      </c>
      <c r="L47" s="148"/>
      <c r="M47" s="148"/>
      <c r="N47" s="148"/>
      <c r="O47" s="149"/>
    </row>
    <row r="48" spans="1:15" s="84" customFormat="1" ht="19.5" customHeight="1">
      <c r="A48" s="141" t="s">
        <v>54</v>
      </c>
      <c r="B48" s="142" t="s">
        <v>55</v>
      </c>
      <c r="C48" s="143"/>
      <c r="D48" s="141"/>
      <c r="E48" s="140"/>
      <c r="F48" s="116">
        <v>3.77</v>
      </c>
      <c r="G48" s="140"/>
      <c r="H48" s="140"/>
      <c r="I48" s="140"/>
      <c r="J48" s="140"/>
      <c r="K48" s="116">
        <v>3.77</v>
      </c>
      <c r="L48" s="148"/>
      <c r="M48" s="148"/>
      <c r="N48" s="148"/>
      <c r="O48" s="149"/>
    </row>
    <row r="49" spans="1:15" s="84" customFormat="1" ht="19.5" customHeight="1">
      <c r="A49" s="141" t="s">
        <v>56</v>
      </c>
      <c r="B49" s="142" t="s">
        <v>57</v>
      </c>
      <c r="C49" s="143"/>
      <c r="D49" s="141"/>
      <c r="E49" s="140"/>
      <c r="F49" s="116">
        <v>1.12</v>
      </c>
      <c r="G49" s="140"/>
      <c r="H49" s="140"/>
      <c r="I49" s="140"/>
      <c r="J49" s="140"/>
      <c r="K49" s="116">
        <v>1.12</v>
      </c>
      <c r="L49" s="148"/>
      <c r="M49" s="148"/>
      <c r="N49" s="148"/>
      <c r="O49" s="149"/>
    </row>
    <row r="50" spans="1:15" s="84" customFormat="1" ht="19.5" customHeight="1">
      <c r="A50" s="141" t="s">
        <v>58</v>
      </c>
      <c r="B50" s="142" t="s">
        <v>59</v>
      </c>
      <c r="C50" s="143"/>
      <c r="D50" s="141"/>
      <c r="E50" s="140"/>
      <c r="F50" s="116">
        <v>1.12</v>
      </c>
      <c r="G50" s="140"/>
      <c r="H50" s="140"/>
      <c r="I50" s="140"/>
      <c r="J50" s="140"/>
      <c r="K50" s="116">
        <v>1.12</v>
      </c>
      <c r="L50" s="148"/>
      <c r="M50" s="148"/>
      <c r="N50" s="148"/>
      <c r="O50" s="149"/>
    </row>
    <row r="51" spans="1:15" s="84" customFormat="1" ht="19.5" customHeight="1">
      <c r="A51" s="141" t="s">
        <v>60</v>
      </c>
      <c r="B51" s="142" t="s">
        <v>61</v>
      </c>
      <c r="C51" s="143"/>
      <c r="D51" s="141"/>
      <c r="E51" s="140"/>
      <c r="F51" s="116">
        <v>1.15</v>
      </c>
      <c r="G51" s="140"/>
      <c r="H51" s="140"/>
      <c r="I51" s="140"/>
      <c r="J51" s="140"/>
      <c r="K51" s="116">
        <v>1.15</v>
      </c>
      <c r="L51" s="148"/>
      <c r="M51" s="148"/>
      <c r="N51" s="148"/>
      <c r="O51" s="149"/>
    </row>
    <row r="52" spans="1:15" s="84" customFormat="1" ht="19.5" customHeight="1">
      <c r="A52" s="141" t="s">
        <v>62</v>
      </c>
      <c r="B52" s="142" t="s">
        <v>63</v>
      </c>
      <c r="C52" s="143"/>
      <c r="D52" s="141"/>
      <c r="E52" s="140"/>
      <c r="F52" s="116">
        <v>6.71</v>
      </c>
      <c r="G52" s="140"/>
      <c r="H52" s="140"/>
      <c r="I52" s="140"/>
      <c r="J52" s="140"/>
      <c r="K52" s="116">
        <v>6.71</v>
      </c>
      <c r="L52" s="148"/>
      <c r="M52" s="148"/>
      <c r="N52" s="148"/>
      <c r="O52" s="149"/>
    </row>
    <row r="53" spans="1:15" s="84" customFormat="1" ht="19.5" customHeight="1">
      <c r="A53" s="141" t="s">
        <v>64</v>
      </c>
      <c r="B53" s="142" t="s">
        <v>65</v>
      </c>
      <c r="C53" s="143"/>
      <c r="D53" s="141"/>
      <c r="E53" s="140"/>
      <c r="F53" s="116">
        <v>2.68</v>
      </c>
      <c r="G53" s="140"/>
      <c r="H53" s="140"/>
      <c r="I53" s="140"/>
      <c r="J53" s="140"/>
      <c r="K53" s="116">
        <v>2.68</v>
      </c>
      <c r="L53" s="148"/>
      <c r="M53" s="148"/>
      <c r="N53" s="148"/>
      <c r="O53" s="149"/>
    </row>
    <row r="54" spans="1:15" s="84" customFormat="1" ht="19.5" customHeight="1">
      <c r="A54" s="141" t="s">
        <v>66</v>
      </c>
      <c r="B54" s="142" t="s">
        <v>67</v>
      </c>
      <c r="C54" s="143"/>
      <c r="D54" s="141"/>
      <c r="E54" s="140"/>
      <c r="F54" s="116">
        <v>4.69</v>
      </c>
      <c r="G54" s="140"/>
      <c r="H54" s="140"/>
      <c r="I54" s="140"/>
      <c r="J54" s="140"/>
      <c r="K54" s="116">
        <v>4.69</v>
      </c>
      <c r="L54" s="148"/>
      <c r="M54" s="148"/>
      <c r="N54" s="148"/>
      <c r="O54" s="149"/>
    </row>
    <row r="55" spans="1:15" s="84" customFormat="1" ht="19.5" customHeight="1">
      <c r="A55" s="141" t="s">
        <v>68</v>
      </c>
      <c r="B55" s="142" t="s">
        <v>69</v>
      </c>
      <c r="C55" s="143"/>
      <c r="D55" s="141"/>
      <c r="E55" s="140"/>
      <c r="F55" s="116">
        <v>5.64</v>
      </c>
      <c r="G55" s="140"/>
      <c r="H55" s="140"/>
      <c r="I55" s="140"/>
      <c r="J55" s="140"/>
      <c r="K55" s="116">
        <v>5.64</v>
      </c>
      <c r="L55" s="148"/>
      <c r="M55" s="148"/>
      <c r="N55" s="148"/>
      <c r="O55" s="149"/>
    </row>
    <row r="56" spans="1:15" s="84" customFormat="1" ht="19.5" customHeight="1">
      <c r="A56" s="141" t="s">
        <v>70</v>
      </c>
      <c r="B56" s="142" t="s">
        <v>71</v>
      </c>
      <c r="C56" s="143"/>
      <c r="D56" s="141"/>
      <c r="E56" s="140"/>
      <c r="F56" s="116">
        <v>3.77</v>
      </c>
      <c r="G56" s="140"/>
      <c r="H56" s="140"/>
      <c r="I56" s="140"/>
      <c r="J56" s="140"/>
      <c r="K56" s="116">
        <v>3.77</v>
      </c>
      <c r="L56" s="148"/>
      <c r="M56" s="148"/>
      <c r="N56" s="148"/>
      <c r="O56" s="149"/>
    </row>
    <row r="57" spans="1:15" s="84" customFormat="1" ht="19.5" customHeight="1">
      <c r="A57" s="141" t="s">
        <v>72</v>
      </c>
      <c r="B57" s="142" t="s">
        <v>73</v>
      </c>
      <c r="C57" s="143"/>
      <c r="D57" s="141"/>
      <c r="E57" s="140"/>
      <c r="F57" s="116">
        <v>6.59</v>
      </c>
      <c r="G57" s="140"/>
      <c r="H57" s="140"/>
      <c r="I57" s="140"/>
      <c r="J57" s="140"/>
      <c r="K57" s="116">
        <v>6.59</v>
      </c>
      <c r="L57" s="148"/>
      <c r="M57" s="148"/>
      <c r="N57" s="148"/>
      <c r="O57" s="149"/>
    </row>
    <row r="58" spans="1:15" s="84" customFormat="1" ht="19.5" customHeight="1">
      <c r="A58" s="141" t="s">
        <v>74</v>
      </c>
      <c r="B58" s="142" t="s">
        <v>75</v>
      </c>
      <c r="C58" s="143"/>
      <c r="D58" s="141"/>
      <c r="E58" s="140"/>
      <c r="F58" s="116">
        <v>4.42</v>
      </c>
      <c r="G58" s="140"/>
      <c r="H58" s="140"/>
      <c r="I58" s="140"/>
      <c r="J58" s="140"/>
      <c r="K58" s="116">
        <v>4.42</v>
      </c>
      <c r="L58" s="148"/>
      <c r="M58" s="148"/>
      <c r="N58" s="148"/>
      <c r="O58" s="149"/>
    </row>
    <row r="59" spans="1:15" s="84" customFormat="1" ht="19.5" customHeight="1">
      <c r="A59" s="141" t="s">
        <v>78</v>
      </c>
      <c r="B59" s="142" t="s">
        <v>79</v>
      </c>
      <c r="C59" s="143"/>
      <c r="D59" s="141"/>
      <c r="E59" s="140"/>
      <c r="F59" s="116">
        <v>9.26</v>
      </c>
      <c r="G59" s="140"/>
      <c r="H59" s="140"/>
      <c r="I59" s="140"/>
      <c r="J59" s="140"/>
      <c r="K59" s="116">
        <v>9.26</v>
      </c>
      <c r="L59" s="148"/>
      <c r="M59" s="148"/>
      <c r="N59" s="148"/>
      <c r="O59" s="149"/>
    </row>
    <row r="60" spans="1:15" s="84" customFormat="1" ht="19.5" customHeight="1">
      <c r="A60" s="141" t="s">
        <v>82</v>
      </c>
      <c r="B60" s="142" t="s">
        <v>83</v>
      </c>
      <c r="C60" s="143"/>
      <c r="D60" s="141"/>
      <c r="E60" s="140"/>
      <c r="F60" s="116">
        <v>4.14</v>
      </c>
      <c r="G60" s="140"/>
      <c r="H60" s="140"/>
      <c r="I60" s="140"/>
      <c r="J60" s="140"/>
      <c r="K60" s="116">
        <v>4.14</v>
      </c>
      <c r="L60" s="148"/>
      <c r="M60" s="148"/>
      <c r="N60" s="148"/>
      <c r="O60" s="149"/>
    </row>
    <row r="61" spans="1:15" s="84" customFormat="1" ht="19.5" customHeight="1">
      <c r="A61" s="141" t="s">
        <v>84</v>
      </c>
      <c r="B61" s="142" t="s">
        <v>85</v>
      </c>
      <c r="C61" s="143"/>
      <c r="D61" s="141"/>
      <c r="E61" s="140"/>
      <c r="F61" s="116">
        <v>4.96</v>
      </c>
      <c r="G61" s="140"/>
      <c r="H61" s="140"/>
      <c r="I61" s="140"/>
      <c r="J61" s="140"/>
      <c r="K61" s="116">
        <v>4.96</v>
      </c>
      <c r="L61" s="148"/>
      <c r="M61" s="148"/>
      <c r="N61" s="148"/>
      <c r="O61" s="149"/>
    </row>
    <row r="62" spans="1:15" s="84" customFormat="1" ht="19.5" customHeight="1">
      <c r="A62" s="141" t="s">
        <v>114</v>
      </c>
      <c r="B62" s="142" t="s">
        <v>87</v>
      </c>
      <c r="C62" s="143"/>
      <c r="D62" s="141"/>
      <c r="E62" s="140"/>
      <c r="F62" s="116">
        <v>10.52</v>
      </c>
      <c r="G62" s="140"/>
      <c r="H62" s="140"/>
      <c r="I62" s="140"/>
      <c r="J62" s="140"/>
      <c r="K62" s="116">
        <v>10.52</v>
      </c>
      <c r="L62" s="148"/>
      <c r="M62" s="148"/>
      <c r="N62" s="148"/>
      <c r="O62" s="149"/>
    </row>
    <row r="63" spans="1:15" s="84" customFormat="1" ht="19.5" customHeight="1">
      <c r="A63" s="141" t="s">
        <v>117</v>
      </c>
      <c r="B63" s="142" t="s">
        <v>89</v>
      </c>
      <c r="C63" s="143" t="s">
        <v>121</v>
      </c>
      <c r="D63" s="141" t="s">
        <v>122</v>
      </c>
      <c r="E63" s="140"/>
      <c r="F63" s="116">
        <v>19.22</v>
      </c>
      <c r="G63" s="140"/>
      <c r="H63" s="140"/>
      <c r="I63" s="140"/>
      <c r="J63" s="140"/>
      <c r="K63" s="116">
        <v>19.22</v>
      </c>
      <c r="L63" s="148"/>
      <c r="M63" s="148"/>
      <c r="N63" s="148"/>
      <c r="O63" s="149"/>
    </row>
    <row r="64" spans="1:15" s="84" customFormat="1" ht="19.5" customHeight="1">
      <c r="A64" s="141" t="s">
        <v>117</v>
      </c>
      <c r="B64" s="142" t="s">
        <v>89</v>
      </c>
      <c r="C64" s="143" t="s">
        <v>123</v>
      </c>
      <c r="D64" s="141" t="s">
        <v>124</v>
      </c>
      <c r="E64" s="140"/>
      <c r="F64" s="116">
        <v>12.11</v>
      </c>
      <c r="G64" s="140"/>
      <c r="H64" s="140"/>
      <c r="I64" s="140"/>
      <c r="J64" s="140"/>
      <c r="K64" s="116">
        <v>12.11</v>
      </c>
      <c r="L64" s="148"/>
      <c r="M64" s="148"/>
      <c r="N64" s="148"/>
      <c r="O64" s="149"/>
    </row>
    <row r="65" spans="1:15" s="84" customFormat="1" ht="19.5" customHeight="1">
      <c r="A65" s="141" t="s">
        <v>117</v>
      </c>
      <c r="B65" s="142" t="s">
        <v>89</v>
      </c>
      <c r="C65" s="143" t="s">
        <v>118</v>
      </c>
      <c r="D65" s="97" t="s">
        <v>119</v>
      </c>
      <c r="E65" s="140"/>
      <c r="F65" s="116">
        <v>240.71</v>
      </c>
      <c r="G65" s="140"/>
      <c r="H65" s="140"/>
      <c r="I65" s="140"/>
      <c r="J65" s="140"/>
      <c r="K65" s="116">
        <v>240.71</v>
      </c>
      <c r="L65" s="148"/>
      <c r="M65" s="148"/>
      <c r="N65" s="148"/>
      <c r="O65" s="149"/>
    </row>
    <row r="66" spans="1:15" s="84" customFormat="1" ht="19.5" customHeight="1">
      <c r="A66" s="141" t="s">
        <v>120</v>
      </c>
      <c r="B66" s="142" t="s">
        <v>91</v>
      </c>
      <c r="C66" s="143" t="s">
        <v>121</v>
      </c>
      <c r="D66" s="141" t="s">
        <v>122</v>
      </c>
      <c r="E66" s="140"/>
      <c r="F66" s="116">
        <v>14.17</v>
      </c>
      <c r="G66" s="140"/>
      <c r="H66" s="140"/>
      <c r="I66" s="140"/>
      <c r="J66" s="140"/>
      <c r="K66" s="116">
        <v>14.17</v>
      </c>
      <c r="L66" s="148"/>
      <c r="M66" s="148"/>
      <c r="N66" s="148"/>
      <c r="O66" s="149"/>
    </row>
    <row r="67" spans="1:15" s="84" customFormat="1" ht="19.5" customHeight="1">
      <c r="A67" s="141" t="s">
        <v>120</v>
      </c>
      <c r="B67" s="142" t="s">
        <v>91</v>
      </c>
      <c r="C67" s="143" t="s">
        <v>118</v>
      </c>
      <c r="D67" s="97" t="s">
        <v>119</v>
      </c>
      <c r="E67" s="140"/>
      <c r="F67" s="116">
        <v>190.32</v>
      </c>
      <c r="G67" s="140"/>
      <c r="H67" s="140"/>
      <c r="I67" s="140"/>
      <c r="J67" s="140"/>
      <c r="K67" s="116">
        <v>190.32</v>
      </c>
      <c r="L67" s="148"/>
      <c r="M67" s="148"/>
      <c r="N67" s="148"/>
      <c r="O67" s="149"/>
    </row>
    <row r="68" spans="1:15" s="84" customFormat="1" ht="19.5" customHeight="1">
      <c r="A68" s="141" t="s">
        <v>103</v>
      </c>
      <c r="B68" s="142" t="s">
        <v>33</v>
      </c>
      <c r="C68" s="143" t="s">
        <v>125</v>
      </c>
      <c r="D68" s="141" t="s">
        <v>126</v>
      </c>
      <c r="E68" s="140"/>
      <c r="F68" s="116"/>
      <c r="G68" s="140">
        <v>4.44</v>
      </c>
      <c r="H68" s="140"/>
      <c r="I68" s="140"/>
      <c r="J68" s="140"/>
      <c r="K68" s="140">
        <v>4.44</v>
      </c>
      <c r="L68" s="148"/>
      <c r="M68" s="148"/>
      <c r="N68" s="148"/>
      <c r="O68" s="149"/>
    </row>
    <row r="69" spans="1:15" s="84" customFormat="1" ht="19.5" customHeight="1">
      <c r="A69" s="141" t="s">
        <v>34</v>
      </c>
      <c r="B69" s="142" t="s">
        <v>35</v>
      </c>
      <c r="C69" s="143"/>
      <c r="D69" s="141"/>
      <c r="E69" s="140"/>
      <c r="F69" s="116"/>
      <c r="G69" s="140">
        <v>1.8</v>
      </c>
      <c r="H69" s="140"/>
      <c r="I69" s="140"/>
      <c r="J69" s="140"/>
      <c r="K69" s="140">
        <v>1.8</v>
      </c>
      <c r="L69" s="148"/>
      <c r="M69" s="148"/>
      <c r="N69" s="148"/>
      <c r="O69" s="149"/>
    </row>
    <row r="70" spans="1:15" s="84" customFormat="1" ht="19.5" customHeight="1">
      <c r="A70" s="141" t="s">
        <v>36</v>
      </c>
      <c r="B70" s="142" t="s">
        <v>37</v>
      </c>
      <c r="C70" s="143" t="s">
        <v>104</v>
      </c>
      <c r="D70" s="97" t="s">
        <v>105</v>
      </c>
      <c r="E70" s="140"/>
      <c r="F70" s="116"/>
      <c r="G70" s="140">
        <v>0.83</v>
      </c>
      <c r="H70" s="140"/>
      <c r="I70" s="140"/>
      <c r="J70" s="140"/>
      <c r="K70" s="140">
        <v>0.83</v>
      </c>
      <c r="L70" s="148"/>
      <c r="M70" s="148"/>
      <c r="N70" s="148"/>
      <c r="O70" s="149"/>
    </row>
    <row r="71" spans="1:15" s="84" customFormat="1" ht="19.5" customHeight="1">
      <c r="A71" s="141" t="s">
        <v>36</v>
      </c>
      <c r="B71" s="142" t="s">
        <v>37</v>
      </c>
      <c r="C71" s="143" t="s">
        <v>125</v>
      </c>
      <c r="D71" s="141" t="s">
        <v>126</v>
      </c>
      <c r="E71" s="140"/>
      <c r="F71" s="116"/>
      <c r="G71" s="140">
        <v>3.07</v>
      </c>
      <c r="H71" s="140"/>
      <c r="I71" s="140"/>
      <c r="J71" s="140"/>
      <c r="K71" s="140">
        <v>3.07</v>
      </c>
      <c r="L71" s="148"/>
      <c r="M71" s="148"/>
      <c r="N71" s="148"/>
      <c r="O71" s="149"/>
    </row>
    <row r="72" spans="1:15" s="84" customFormat="1" ht="19.5" customHeight="1">
      <c r="A72" s="141" t="s">
        <v>44</v>
      </c>
      <c r="B72" s="142" t="s">
        <v>45</v>
      </c>
      <c r="C72" s="143"/>
      <c r="D72" s="141"/>
      <c r="E72" s="140"/>
      <c r="F72" s="116"/>
      <c r="G72" s="140">
        <v>0.6</v>
      </c>
      <c r="H72" s="140"/>
      <c r="I72" s="140"/>
      <c r="J72" s="140"/>
      <c r="K72" s="140">
        <v>0.6</v>
      </c>
      <c r="L72" s="148"/>
      <c r="M72" s="148"/>
      <c r="N72" s="148"/>
      <c r="O72" s="149"/>
    </row>
    <row r="73" spans="1:15" s="84" customFormat="1" ht="19.5" customHeight="1">
      <c r="A73" s="97" t="s">
        <v>76</v>
      </c>
      <c r="B73" s="115" t="s">
        <v>77</v>
      </c>
      <c r="C73" s="143"/>
      <c r="D73" s="141"/>
      <c r="E73" s="140"/>
      <c r="F73" s="116"/>
      <c r="G73" s="140">
        <v>1.4</v>
      </c>
      <c r="H73" s="140"/>
      <c r="I73" s="140"/>
      <c r="J73" s="140"/>
      <c r="K73" s="140">
        <v>1.4</v>
      </c>
      <c r="L73" s="148"/>
      <c r="M73" s="148"/>
      <c r="N73" s="148"/>
      <c r="O73" s="149"/>
    </row>
    <row r="74" spans="1:15" s="84" customFormat="1" ht="19.5" customHeight="1">
      <c r="A74" s="141" t="s">
        <v>46</v>
      </c>
      <c r="B74" s="142" t="s">
        <v>47</v>
      </c>
      <c r="C74" s="143"/>
      <c r="D74" s="141"/>
      <c r="E74" s="140"/>
      <c r="F74" s="116"/>
      <c r="G74" s="140">
        <v>2.25</v>
      </c>
      <c r="H74" s="140"/>
      <c r="I74" s="140"/>
      <c r="J74" s="140"/>
      <c r="K74" s="140">
        <v>2.25</v>
      </c>
      <c r="L74" s="148"/>
      <c r="M74" s="148"/>
      <c r="N74" s="148"/>
      <c r="O74" s="149"/>
    </row>
    <row r="75" spans="1:15" s="84" customFormat="1" ht="19.5" customHeight="1">
      <c r="A75" s="141" t="s">
        <v>48</v>
      </c>
      <c r="B75" s="142" t="s">
        <v>49</v>
      </c>
      <c r="C75" s="143"/>
      <c r="D75" s="141"/>
      <c r="E75" s="140"/>
      <c r="F75" s="116"/>
      <c r="G75" s="140">
        <v>0.45</v>
      </c>
      <c r="H75" s="140"/>
      <c r="I75" s="140"/>
      <c r="J75" s="140"/>
      <c r="K75" s="140">
        <v>0.45</v>
      </c>
      <c r="L75" s="148"/>
      <c r="M75" s="148"/>
      <c r="N75" s="148"/>
      <c r="O75" s="149"/>
    </row>
    <row r="76" spans="1:15" s="84" customFormat="1" ht="19.5" customHeight="1">
      <c r="A76" s="141" t="s">
        <v>50</v>
      </c>
      <c r="B76" s="142" t="s">
        <v>51</v>
      </c>
      <c r="C76" s="143"/>
      <c r="D76" s="141"/>
      <c r="E76" s="140"/>
      <c r="F76" s="116"/>
      <c r="G76" s="140">
        <v>0.45</v>
      </c>
      <c r="H76" s="140"/>
      <c r="I76" s="140"/>
      <c r="J76" s="140"/>
      <c r="K76" s="140">
        <v>0.45</v>
      </c>
      <c r="L76" s="148"/>
      <c r="M76" s="148"/>
      <c r="N76" s="148"/>
      <c r="O76" s="149"/>
    </row>
    <row r="77" spans="1:15" s="84" customFormat="1" ht="19.5" customHeight="1">
      <c r="A77" s="141" t="s">
        <v>62</v>
      </c>
      <c r="B77" s="142" t="s">
        <v>63</v>
      </c>
      <c r="C77" s="143"/>
      <c r="D77" s="141"/>
      <c r="E77" s="140"/>
      <c r="F77" s="116"/>
      <c r="G77" s="140">
        <v>0.45</v>
      </c>
      <c r="H77" s="140"/>
      <c r="I77" s="140"/>
      <c r="J77" s="140"/>
      <c r="K77" s="140">
        <v>0.45</v>
      </c>
      <c r="L77" s="148"/>
      <c r="M77" s="148"/>
      <c r="N77" s="148"/>
      <c r="O77" s="149"/>
    </row>
    <row r="78" spans="1:15" s="84" customFormat="1" ht="19.5" customHeight="1">
      <c r="A78" s="141" t="s">
        <v>62</v>
      </c>
      <c r="B78" s="142" t="s">
        <v>63</v>
      </c>
      <c r="C78" s="143" t="s">
        <v>108</v>
      </c>
      <c r="D78" s="141" t="s">
        <v>127</v>
      </c>
      <c r="E78" s="140"/>
      <c r="F78" s="116"/>
      <c r="G78" s="140">
        <v>0.83</v>
      </c>
      <c r="H78" s="140"/>
      <c r="I78" s="140"/>
      <c r="J78" s="140"/>
      <c r="K78" s="140">
        <v>0.83</v>
      </c>
      <c r="L78" s="148"/>
      <c r="M78" s="148"/>
      <c r="N78" s="148"/>
      <c r="O78" s="149"/>
    </row>
    <row r="79" spans="1:15" s="84" customFormat="1" ht="19.5" customHeight="1">
      <c r="A79" s="141" t="s">
        <v>78</v>
      </c>
      <c r="B79" s="142" t="s">
        <v>79</v>
      </c>
      <c r="C79" s="143"/>
      <c r="D79" s="141"/>
      <c r="E79" s="140"/>
      <c r="F79" s="116"/>
      <c r="G79" s="140">
        <v>0.6</v>
      </c>
      <c r="H79" s="140"/>
      <c r="I79" s="140"/>
      <c r="J79" s="140"/>
      <c r="K79" s="140">
        <v>0.6</v>
      </c>
      <c r="L79" s="148"/>
      <c r="M79" s="148"/>
      <c r="N79" s="148"/>
      <c r="O79" s="149"/>
    </row>
    <row r="80" spans="1:15" s="84" customFormat="1" ht="19.5" customHeight="1">
      <c r="A80" s="97" t="s">
        <v>80</v>
      </c>
      <c r="B80" s="115" t="s">
        <v>81</v>
      </c>
      <c r="C80" s="143"/>
      <c r="D80" s="141"/>
      <c r="E80" s="140"/>
      <c r="F80" s="116"/>
      <c r="G80" s="140">
        <v>0.45</v>
      </c>
      <c r="H80" s="140"/>
      <c r="I80" s="140"/>
      <c r="J80" s="140"/>
      <c r="K80" s="140">
        <v>0.45</v>
      </c>
      <c r="L80" s="148"/>
      <c r="M80" s="148"/>
      <c r="N80" s="148"/>
      <c r="O80" s="149"/>
    </row>
    <row r="81" spans="1:15" s="84" customFormat="1" ht="19.5" customHeight="1">
      <c r="A81" s="141" t="s">
        <v>82</v>
      </c>
      <c r="B81" s="142" t="s">
        <v>83</v>
      </c>
      <c r="C81" s="143"/>
      <c r="D81" s="141"/>
      <c r="E81" s="140"/>
      <c r="F81" s="116"/>
      <c r="G81" s="140">
        <v>0.9</v>
      </c>
      <c r="H81" s="140"/>
      <c r="I81" s="140"/>
      <c r="J81" s="140"/>
      <c r="K81" s="140">
        <v>0.9</v>
      </c>
      <c r="L81" s="148"/>
      <c r="M81" s="148"/>
      <c r="N81" s="148"/>
      <c r="O81" s="149"/>
    </row>
    <row r="82" spans="1:15" s="84" customFormat="1" ht="19.5" customHeight="1">
      <c r="A82" s="141" t="s">
        <v>84</v>
      </c>
      <c r="B82" s="142" t="s">
        <v>85</v>
      </c>
      <c r="C82" s="143"/>
      <c r="D82" s="141"/>
      <c r="E82" s="140"/>
      <c r="F82" s="116"/>
      <c r="G82" s="140">
        <v>0.9</v>
      </c>
      <c r="H82" s="140"/>
      <c r="I82" s="140"/>
      <c r="J82" s="140"/>
      <c r="K82" s="140">
        <v>0.9</v>
      </c>
      <c r="L82" s="148"/>
      <c r="M82" s="148"/>
      <c r="N82" s="148"/>
      <c r="O82" s="149"/>
    </row>
    <row r="83" spans="1:15" s="84" customFormat="1" ht="19.5" customHeight="1">
      <c r="A83" s="141" t="s">
        <v>114</v>
      </c>
      <c r="B83" s="142" t="s">
        <v>87</v>
      </c>
      <c r="C83" s="143"/>
      <c r="D83" s="141"/>
      <c r="E83" s="140"/>
      <c r="F83" s="116"/>
      <c r="G83" s="140">
        <v>0.6</v>
      </c>
      <c r="H83" s="140"/>
      <c r="I83" s="140"/>
      <c r="J83" s="140"/>
      <c r="K83" s="140">
        <v>0.6</v>
      </c>
      <c r="L83" s="148"/>
      <c r="M83" s="148"/>
      <c r="N83" s="148"/>
      <c r="O83" s="149"/>
    </row>
    <row r="84" spans="1:15" s="84" customFormat="1" ht="19.5" customHeight="1">
      <c r="A84" s="141" t="s">
        <v>117</v>
      </c>
      <c r="B84" s="142" t="s">
        <v>89</v>
      </c>
      <c r="C84" s="143"/>
      <c r="D84" s="141"/>
      <c r="E84" s="140"/>
      <c r="F84" s="116"/>
      <c r="G84" s="140">
        <v>0.9</v>
      </c>
      <c r="H84" s="140"/>
      <c r="I84" s="140"/>
      <c r="J84" s="140"/>
      <c r="K84" s="140">
        <v>0.9</v>
      </c>
      <c r="L84" s="148"/>
      <c r="M84" s="148"/>
      <c r="N84" s="148"/>
      <c r="O84" s="149"/>
    </row>
    <row r="85" spans="1:15" s="84" customFormat="1" ht="19.5" customHeight="1">
      <c r="A85" s="141" t="s">
        <v>120</v>
      </c>
      <c r="B85" s="142" t="s">
        <v>91</v>
      </c>
      <c r="C85" s="143"/>
      <c r="D85" s="141"/>
      <c r="E85" s="140"/>
      <c r="F85" s="116"/>
      <c r="G85" s="140">
        <v>3.6</v>
      </c>
      <c r="H85" s="140"/>
      <c r="I85" s="140"/>
      <c r="J85" s="140"/>
      <c r="K85" s="140">
        <v>3.6</v>
      </c>
      <c r="L85" s="148"/>
      <c r="M85" s="148"/>
      <c r="N85" s="148"/>
      <c r="O85" s="149"/>
    </row>
    <row r="86" spans="1:15" s="84" customFormat="1" ht="19.5" customHeight="1">
      <c r="A86" s="141" t="s">
        <v>103</v>
      </c>
      <c r="B86" s="142" t="s">
        <v>33</v>
      </c>
      <c r="C86" s="150" t="s">
        <v>128</v>
      </c>
      <c r="D86" s="141" t="s">
        <v>129</v>
      </c>
      <c r="E86" s="140"/>
      <c r="F86" s="116"/>
      <c r="G86" s="140"/>
      <c r="H86" s="140"/>
      <c r="I86" s="116">
        <v>385</v>
      </c>
      <c r="J86" s="140"/>
      <c r="K86" s="156">
        <v>385</v>
      </c>
      <c r="L86" s="148"/>
      <c r="M86" s="148"/>
      <c r="N86" s="148"/>
      <c r="O86" s="149"/>
    </row>
    <row r="87" spans="1:15" s="84" customFormat="1" ht="19.5" customHeight="1">
      <c r="A87" s="141" t="s">
        <v>103</v>
      </c>
      <c r="B87" s="142" t="s">
        <v>33</v>
      </c>
      <c r="C87" s="150" t="s">
        <v>130</v>
      </c>
      <c r="D87" s="141" t="s">
        <v>131</v>
      </c>
      <c r="E87" s="140"/>
      <c r="F87" s="116"/>
      <c r="G87" s="140"/>
      <c r="H87" s="140"/>
      <c r="I87" s="116">
        <v>3500</v>
      </c>
      <c r="J87" s="140"/>
      <c r="K87" s="116"/>
      <c r="L87" s="148">
        <v>3500</v>
      </c>
      <c r="M87" s="148"/>
      <c r="N87" s="148"/>
      <c r="O87" s="149"/>
    </row>
    <row r="88" spans="1:15" s="84" customFormat="1" ht="19.5" customHeight="1">
      <c r="A88" s="141" t="s">
        <v>103</v>
      </c>
      <c r="B88" s="142" t="s">
        <v>33</v>
      </c>
      <c r="C88" s="150" t="s">
        <v>132</v>
      </c>
      <c r="D88" s="141" t="s">
        <v>133</v>
      </c>
      <c r="E88" s="140"/>
      <c r="F88" s="116"/>
      <c r="G88" s="140"/>
      <c r="H88" s="140"/>
      <c r="I88" s="116">
        <v>30</v>
      </c>
      <c r="J88" s="140"/>
      <c r="K88" s="116">
        <v>30</v>
      </c>
      <c r="L88" s="148"/>
      <c r="M88" s="148"/>
      <c r="N88" s="148"/>
      <c r="O88" s="149"/>
    </row>
    <row r="89" spans="1:15" s="84" customFormat="1" ht="19.5" customHeight="1">
      <c r="A89" s="141" t="s">
        <v>103</v>
      </c>
      <c r="B89" s="142" t="s">
        <v>33</v>
      </c>
      <c r="C89" s="150" t="s">
        <v>134</v>
      </c>
      <c r="D89" s="141" t="s">
        <v>135</v>
      </c>
      <c r="E89" s="140"/>
      <c r="F89" s="116"/>
      <c r="G89" s="140"/>
      <c r="H89" s="140"/>
      <c r="I89" s="116">
        <v>65</v>
      </c>
      <c r="J89" s="140"/>
      <c r="K89" s="116">
        <v>65</v>
      </c>
      <c r="L89" s="148"/>
      <c r="M89" s="148"/>
      <c r="N89" s="148"/>
      <c r="O89" s="149"/>
    </row>
    <row r="90" spans="1:15" s="84" customFormat="1" ht="19.5" customHeight="1">
      <c r="A90" s="141" t="s">
        <v>103</v>
      </c>
      <c r="B90" s="142" t="s">
        <v>33</v>
      </c>
      <c r="C90" s="150" t="s">
        <v>136</v>
      </c>
      <c r="D90" s="141" t="s">
        <v>137</v>
      </c>
      <c r="E90" s="140"/>
      <c r="F90" s="116"/>
      <c r="G90" s="140"/>
      <c r="H90" s="140"/>
      <c r="I90" s="116">
        <v>57</v>
      </c>
      <c r="J90" s="140"/>
      <c r="K90" s="116">
        <v>25</v>
      </c>
      <c r="L90" s="148"/>
      <c r="M90" s="148"/>
      <c r="N90" s="148"/>
      <c r="O90" s="149">
        <v>32</v>
      </c>
    </row>
    <row r="91" spans="1:15" s="84" customFormat="1" ht="19.5" customHeight="1">
      <c r="A91" s="141" t="s">
        <v>103</v>
      </c>
      <c r="B91" s="142" t="s">
        <v>33</v>
      </c>
      <c r="C91" s="150" t="s">
        <v>138</v>
      </c>
      <c r="D91" s="141" t="s">
        <v>139</v>
      </c>
      <c r="E91" s="140"/>
      <c r="F91" s="116"/>
      <c r="G91" s="140"/>
      <c r="H91" s="140"/>
      <c r="I91" s="116">
        <v>10</v>
      </c>
      <c r="J91" s="140"/>
      <c r="K91" s="116">
        <v>10</v>
      </c>
      <c r="L91" s="148"/>
      <c r="M91" s="148"/>
      <c r="N91" s="148"/>
      <c r="O91" s="149"/>
    </row>
    <row r="92" spans="1:15" s="84" customFormat="1" ht="19.5" customHeight="1">
      <c r="A92" s="141" t="s">
        <v>103</v>
      </c>
      <c r="B92" s="142" t="s">
        <v>33</v>
      </c>
      <c r="C92" s="150" t="s">
        <v>140</v>
      </c>
      <c r="D92" s="141" t="s">
        <v>141</v>
      </c>
      <c r="E92" s="140"/>
      <c r="F92" s="116"/>
      <c r="G92" s="140"/>
      <c r="H92" s="140"/>
      <c r="I92" s="116">
        <v>90</v>
      </c>
      <c r="J92" s="140"/>
      <c r="K92" s="116">
        <v>90</v>
      </c>
      <c r="L92" s="148"/>
      <c r="M92" s="148"/>
      <c r="N92" s="148"/>
      <c r="O92" s="149"/>
    </row>
    <row r="93" spans="1:15" s="84" customFormat="1" ht="19.5" customHeight="1">
      <c r="A93" s="141" t="s">
        <v>103</v>
      </c>
      <c r="B93" s="142" t="s">
        <v>33</v>
      </c>
      <c r="C93" s="150" t="s">
        <v>142</v>
      </c>
      <c r="D93" s="141" t="s">
        <v>143</v>
      </c>
      <c r="E93" s="140"/>
      <c r="F93" s="116"/>
      <c r="G93" s="140"/>
      <c r="H93" s="140"/>
      <c r="I93" s="116">
        <v>1.2</v>
      </c>
      <c r="J93" s="140"/>
      <c r="K93" s="116">
        <v>1.2</v>
      </c>
      <c r="L93" s="148"/>
      <c r="M93" s="148"/>
      <c r="N93" s="148"/>
      <c r="O93" s="149"/>
    </row>
    <row r="94" spans="1:15" s="84" customFormat="1" ht="19.5" customHeight="1">
      <c r="A94" s="141" t="s">
        <v>103</v>
      </c>
      <c r="B94" s="142" t="s">
        <v>33</v>
      </c>
      <c r="C94" s="150" t="s">
        <v>144</v>
      </c>
      <c r="D94" s="141" t="s">
        <v>145</v>
      </c>
      <c r="E94" s="140"/>
      <c r="F94" s="116"/>
      <c r="G94" s="140"/>
      <c r="H94" s="140"/>
      <c r="I94" s="116">
        <v>50</v>
      </c>
      <c r="J94" s="140"/>
      <c r="K94" s="116">
        <v>50</v>
      </c>
      <c r="L94" s="148"/>
      <c r="M94" s="148"/>
      <c r="N94" s="148"/>
      <c r="O94" s="149"/>
    </row>
    <row r="95" spans="1:15" s="84" customFormat="1" ht="19.5" customHeight="1">
      <c r="A95" s="141" t="s">
        <v>103</v>
      </c>
      <c r="B95" s="142" t="s">
        <v>33</v>
      </c>
      <c r="C95" s="150" t="s">
        <v>146</v>
      </c>
      <c r="D95" s="141" t="s">
        <v>147</v>
      </c>
      <c r="E95" s="140"/>
      <c r="F95" s="116"/>
      <c r="G95" s="140"/>
      <c r="H95" s="140"/>
      <c r="I95" s="116">
        <v>3.7</v>
      </c>
      <c r="J95" s="140"/>
      <c r="K95" s="116">
        <v>3.7</v>
      </c>
      <c r="L95" s="148"/>
      <c r="M95" s="148"/>
      <c r="N95" s="148"/>
      <c r="O95" s="149"/>
    </row>
    <row r="96" spans="1:15" s="84" customFormat="1" ht="19.5" customHeight="1">
      <c r="A96" s="141" t="s">
        <v>103</v>
      </c>
      <c r="B96" s="142" t="s">
        <v>33</v>
      </c>
      <c r="C96" s="150" t="s">
        <v>148</v>
      </c>
      <c r="D96" s="141" t="s">
        <v>149</v>
      </c>
      <c r="E96" s="140"/>
      <c r="F96" s="116"/>
      <c r="G96" s="140"/>
      <c r="H96" s="140"/>
      <c r="I96" s="116">
        <v>50</v>
      </c>
      <c r="J96" s="140"/>
      <c r="K96" s="116">
        <v>50</v>
      </c>
      <c r="L96" s="148"/>
      <c r="M96" s="148"/>
      <c r="N96" s="148"/>
      <c r="O96" s="149"/>
    </row>
    <row r="97" spans="1:15" s="84" customFormat="1" ht="19.5" customHeight="1">
      <c r="A97" s="141" t="s">
        <v>103</v>
      </c>
      <c r="B97" s="142" t="s">
        <v>33</v>
      </c>
      <c r="C97" s="150" t="s">
        <v>150</v>
      </c>
      <c r="D97" s="141" t="s">
        <v>151</v>
      </c>
      <c r="E97" s="140"/>
      <c r="F97" s="116"/>
      <c r="G97" s="140"/>
      <c r="H97" s="140"/>
      <c r="I97" s="116">
        <v>70</v>
      </c>
      <c r="J97" s="140"/>
      <c r="K97" s="116">
        <v>70</v>
      </c>
      <c r="L97" s="148"/>
      <c r="M97" s="148"/>
      <c r="N97" s="148"/>
      <c r="O97" s="149"/>
    </row>
    <row r="98" spans="1:15" s="84" customFormat="1" ht="19.5" customHeight="1">
      <c r="A98" s="141" t="s">
        <v>103</v>
      </c>
      <c r="B98" s="142" t="s">
        <v>33</v>
      </c>
      <c r="C98" s="150" t="s">
        <v>152</v>
      </c>
      <c r="D98" s="141" t="s">
        <v>153</v>
      </c>
      <c r="E98" s="140"/>
      <c r="F98" s="116"/>
      <c r="G98" s="140"/>
      <c r="H98" s="140"/>
      <c r="I98" s="116">
        <v>5</v>
      </c>
      <c r="J98" s="140"/>
      <c r="K98" s="116">
        <v>5</v>
      </c>
      <c r="L98" s="148"/>
      <c r="M98" s="148"/>
      <c r="N98" s="148"/>
      <c r="O98" s="149"/>
    </row>
    <row r="99" spans="1:15" s="84" customFormat="1" ht="19.5" customHeight="1">
      <c r="A99" s="141" t="s">
        <v>103</v>
      </c>
      <c r="B99" s="142" t="s">
        <v>33</v>
      </c>
      <c r="C99" s="150" t="s">
        <v>154</v>
      </c>
      <c r="D99" s="141" t="s">
        <v>155</v>
      </c>
      <c r="E99" s="140"/>
      <c r="F99" s="116"/>
      <c r="G99" s="140"/>
      <c r="H99" s="140"/>
      <c r="I99" s="116">
        <v>3150</v>
      </c>
      <c r="J99" s="140"/>
      <c r="K99" s="116">
        <v>3150</v>
      </c>
      <c r="L99" s="148"/>
      <c r="M99" s="148"/>
      <c r="N99" s="148"/>
      <c r="O99" s="149"/>
    </row>
    <row r="100" spans="1:15" s="84" customFormat="1" ht="19.5" customHeight="1">
      <c r="A100" s="141" t="s">
        <v>103</v>
      </c>
      <c r="B100" s="142" t="s">
        <v>33</v>
      </c>
      <c r="C100" s="150" t="s">
        <v>156</v>
      </c>
      <c r="D100" s="141" t="s">
        <v>157</v>
      </c>
      <c r="E100" s="140"/>
      <c r="F100" s="116"/>
      <c r="G100" s="140"/>
      <c r="H100" s="140"/>
      <c r="I100" s="116">
        <v>115</v>
      </c>
      <c r="J100" s="140"/>
      <c r="K100" s="116">
        <v>115</v>
      </c>
      <c r="L100" s="148"/>
      <c r="M100" s="148"/>
      <c r="N100" s="148"/>
      <c r="O100" s="149"/>
    </row>
    <row r="101" spans="1:15" s="84" customFormat="1" ht="19.5" customHeight="1">
      <c r="A101" s="141" t="s">
        <v>103</v>
      </c>
      <c r="B101" s="142" t="s">
        <v>33</v>
      </c>
      <c r="C101" s="150" t="s">
        <v>158</v>
      </c>
      <c r="D101" s="141" t="s">
        <v>159</v>
      </c>
      <c r="E101" s="140"/>
      <c r="F101" s="116"/>
      <c r="G101" s="140"/>
      <c r="H101" s="140"/>
      <c r="I101" s="116">
        <v>364.78</v>
      </c>
      <c r="J101" s="140"/>
      <c r="K101" s="116">
        <v>0</v>
      </c>
      <c r="L101" s="148"/>
      <c r="M101" s="148"/>
      <c r="N101" s="148"/>
      <c r="O101" s="116">
        <v>364.78</v>
      </c>
    </row>
    <row r="102" spans="1:15" s="84" customFormat="1" ht="19.5" customHeight="1">
      <c r="A102" s="141" t="s">
        <v>103</v>
      </c>
      <c r="B102" s="142" t="s">
        <v>33</v>
      </c>
      <c r="C102" s="150" t="s">
        <v>160</v>
      </c>
      <c r="D102" s="141" t="s">
        <v>161</v>
      </c>
      <c r="E102" s="140"/>
      <c r="F102" s="116"/>
      <c r="G102" s="140"/>
      <c r="H102" s="140"/>
      <c r="I102" s="116">
        <v>15</v>
      </c>
      <c r="J102" s="140"/>
      <c r="K102" s="116">
        <v>15</v>
      </c>
      <c r="L102" s="148"/>
      <c r="M102" s="148"/>
      <c r="N102" s="148"/>
      <c r="O102" s="149"/>
    </row>
    <row r="103" spans="1:15" s="84" customFormat="1" ht="19.5" customHeight="1">
      <c r="A103" s="141" t="s">
        <v>103</v>
      </c>
      <c r="B103" s="142" t="s">
        <v>33</v>
      </c>
      <c r="C103" s="150" t="s">
        <v>162</v>
      </c>
      <c r="D103" s="141" t="s">
        <v>163</v>
      </c>
      <c r="E103" s="140"/>
      <c r="F103" s="116"/>
      <c r="G103" s="140"/>
      <c r="H103" s="140"/>
      <c r="I103" s="116">
        <v>5</v>
      </c>
      <c r="J103" s="140"/>
      <c r="K103" s="116">
        <v>5</v>
      </c>
      <c r="L103" s="148"/>
      <c r="M103" s="148"/>
      <c r="N103" s="148"/>
      <c r="O103" s="149"/>
    </row>
    <row r="104" spans="1:15" s="84" customFormat="1" ht="19.5" customHeight="1">
      <c r="A104" s="141" t="s">
        <v>103</v>
      </c>
      <c r="B104" s="142" t="s">
        <v>33</v>
      </c>
      <c r="C104" s="150" t="s">
        <v>164</v>
      </c>
      <c r="D104" s="141" t="s">
        <v>165</v>
      </c>
      <c r="E104" s="140"/>
      <c r="F104" s="116"/>
      <c r="G104" s="140"/>
      <c r="H104" s="140"/>
      <c r="I104" s="116">
        <v>10</v>
      </c>
      <c r="J104" s="140"/>
      <c r="K104" s="116">
        <v>10</v>
      </c>
      <c r="L104" s="148"/>
      <c r="M104" s="148"/>
      <c r="N104" s="148"/>
      <c r="O104" s="149"/>
    </row>
    <row r="105" spans="1:15" s="84" customFormat="1" ht="19.5" customHeight="1">
      <c r="A105" s="141" t="s">
        <v>103</v>
      </c>
      <c r="B105" s="142" t="s">
        <v>33</v>
      </c>
      <c r="C105" s="150" t="s">
        <v>166</v>
      </c>
      <c r="D105" s="141" t="s">
        <v>167</v>
      </c>
      <c r="E105" s="140"/>
      <c r="F105" s="116"/>
      <c r="G105" s="140"/>
      <c r="H105" s="140"/>
      <c r="I105" s="116">
        <v>5</v>
      </c>
      <c r="J105" s="140"/>
      <c r="K105" s="116">
        <v>5</v>
      </c>
      <c r="L105" s="148"/>
      <c r="M105" s="148"/>
      <c r="N105" s="148"/>
      <c r="O105" s="149"/>
    </row>
    <row r="106" spans="1:15" s="84" customFormat="1" ht="19.5" customHeight="1">
      <c r="A106" s="141" t="s">
        <v>103</v>
      </c>
      <c r="B106" s="142" t="s">
        <v>33</v>
      </c>
      <c r="C106" s="150" t="s">
        <v>168</v>
      </c>
      <c r="D106" s="141" t="s">
        <v>169</v>
      </c>
      <c r="E106" s="140"/>
      <c r="F106" s="116"/>
      <c r="G106" s="140"/>
      <c r="H106" s="140"/>
      <c r="I106" s="116">
        <v>595</v>
      </c>
      <c r="J106" s="140"/>
      <c r="K106" s="116">
        <v>595</v>
      </c>
      <c r="L106" s="148"/>
      <c r="M106" s="148"/>
      <c r="N106" s="148"/>
      <c r="O106" s="149"/>
    </row>
    <row r="107" spans="1:15" s="84" customFormat="1" ht="19.5" customHeight="1">
      <c r="A107" s="141" t="s">
        <v>103</v>
      </c>
      <c r="B107" s="142" t="s">
        <v>33</v>
      </c>
      <c r="C107" s="150" t="s">
        <v>170</v>
      </c>
      <c r="D107" s="141" t="s">
        <v>171</v>
      </c>
      <c r="E107" s="140"/>
      <c r="F107" s="116"/>
      <c r="G107" s="140"/>
      <c r="H107" s="140"/>
      <c r="I107" s="116">
        <v>20</v>
      </c>
      <c r="J107" s="140"/>
      <c r="K107" s="116">
        <v>20</v>
      </c>
      <c r="L107" s="148"/>
      <c r="M107" s="148"/>
      <c r="N107" s="148"/>
      <c r="O107" s="149"/>
    </row>
    <row r="108" spans="1:15" s="84" customFormat="1" ht="19.5" customHeight="1">
      <c r="A108" s="141" t="s">
        <v>103</v>
      </c>
      <c r="B108" s="142" t="s">
        <v>33</v>
      </c>
      <c r="C108" s="150" t="s">
        <v>123</v>
      </c>
      <c r="D108" s="141" t="s">
        <v>124</v>
      </c>
      <c r="E108" s="140"/>
      <c r="F108" s="116"/>
      <c r="G108" s="140"/>
      <c r="H108" s="140"/>
      <c r="I108" s="116">
        <v>3800</v>
      </c>
      <c r="J108" s="140"/>
      <c r="K108" s="116">
        <v>3800</v>
      </c>
      <c r="L108" s="148"/>
      <c r="M108" s="148"/>
      <c r="N108" s="148"/>
      <c r="O108" s="149"/>
    </row>
    <row r="109" spans="1:15" s="84" customFormat="1" ht="19.5" customHeight="1">
      <c r="A109" s="141" t="s">
        <v>103</v>
      </c>
      <c r="B109" s="142" t="s">
        <v>33</v>
      </c>
      <c r="C109" s="150" t="s">
        <v>118</v>
      </c>
      <c r="D109" s="141" t="s">
        <v>119</v>
      </c>
      <c r="E109" s="140"/>
      <c r="F109" s="116"/>
      <c r="G109" s="140"/>
      <c r="H109" s="140"/>
      <c r="I109" s="116">
        <v>100</v>
      </c>
      <c r="J109" s="140"/>
      <c r="K109" s="116">
        <v>100</v>
      </c>
      <c r="L109" s="148"/>
      <c r="M109" s="148"/>
      <c r="N109" s="148"/>
      <c r="O109" s="149"/>
    </row>
    <row r="110" spans="1:15" s="84" customFormat="1" ht="19.5" customHeight="1">
      <c r="A110" s="141" t="s">
        <v>103</v>
      </c>
      <c r="B110" s="142" t="s">
        <v>33</v>
      </c>
      <c r="C110" s="150" t="s">
        <v>172</v>
      </c>
      <c r="D110" s="141" t="s">
        <v>173</v>
      </c>
      <c r="E110" s="140"/>
      <c r="F110" s="116"/>
      <c r="G110" s="140"/>
      <c r="H110" s="140"/>
      <c r="I110" s="116">
        <v>5</v>
      </c>
      <c r="J110" s="140"/>
      <c r="K110" s="116">
        <v>5</v>
      </c>
      <c r="L110" s="148"/>
      <c r="M110" s="148"/>
      <c r="N110" s="148"/>
      <c r="O110" s="149"/>
    </row>
    <row r="111" spans="1:15" s="84" customFormat="1" ht="19.5" customHeight="1">
      <c r="A111" s="141" t="s">
        <v>103</v>
      </c>
      <c r="B111" s="142" t="s">
        <v>33</v>
      </c>
      <c r="C111" s="150" t="s">
        <v>174</v>
      </c>
      <c r="D111" s="141" t="s">
        <v>175</v>
      </c>
      <c r="E111" s="140"/>
      <c r="F111" s="116"/>
      <c r="G111" s="140"/>
      <c r="H111" s="140"/>
      <c r="I111" s="116">
        <v>30</v>
      </c>
      <c r="J111" s="140"/>
      <c r="K111" s="116">
        <v>30</v>
      </c>
      <c r="L111" s="148"/>
      <c r="M111" s="148"/>
      <c r="N111" s="148"/>
      <c r="O111" s="149"/>
    </row>
    <row r="112" spans="1:15" s="84" customFormat="1" ht="19.5" customHeight="1">
      <c r="A112" s="141" t="s">
        <v>103</v>
      </c>
      <c r="B112" s="142" t="s">
        <v>33</v>
      </c>
      <c r="C112" s="150" t="s">
        <v>176</v>
      </c>
      <c r="D112" s="141" t="s">
        <v>177</v>
      </c>
      <c r="E112" s="140"/>
      <c r="F112" s="116"/>
      <c r="G112" s="140"/>
      <c r="H112" s="140"/>
      <c r="I112" s="116">
        <v>120</v>
      </c>
      <c r="J112" s="140"/>
      <c r="K112" s="116">
        <v>120</v>
      </c>
      <c r="L112" s="148"/>
      <c r="M112" s="148"/>
      <c r="N112" s="148"/>
      <c r="O112" s="149"/>
    </row>
    <row r="113" spans="1:15" s="84" customFormat="1" ht="19.5" customHeight="1">
      <c r="A113" s="141" t="s">
        <v>103</v>
      </c>
      <c r="B113" s="142" t="s">
        <v>33</v>
      </c>
      <c r="C113" s="150" t="s">
        <v>178</v>
      </c>
      <c r="D113" s="141" t="s">
        <v>179</v>
      </c>
      <c r="E113" s="140"/>
      <c r="F113" s="116"/>
      <c r="G113" s="140"/>
      <c r="H113" s="140"/>
      <c r="I113" s="116">
        <v>10</v>
      </c>
      <c r="J113" s="140"/>
      <c r="K113" s="116">
        <v>10</v>
      </c>
      <c r="L113" s="148"/>
      <c r="M113" s="148"/>
      <c r="N113" s="148"/>
      <c r="O113" s="149"/>
    </row>
    <row r="114" spans="1:15" s="84" customFormat="1" ht="19.5" customHeight="1">
      <c r="A114" s="141" t="s">
        <v>103</v>
      </c>
      <c r="B114" s="142" t="s">
        <v>33</v>
      </c>
      <c r="C114" s="150" t="s">
        <v>180</v>
      </c>
      <c r="D114" s="141" t="s">
        <v>181</v>
      </c>
      <c r="E114" s="140"/>
      <c r="F114" s="116"/>
      <c r="G114" s="140"/>
      <c r="H114" s="140"/>
      <c r="I114" s="116">
        <v>1350</v>
      </c>
      <c r="J114" s="140"/>
      <c r="K114" s="116">
        <v>1350</v>
      </c>
      <c r="L114" s="148"/>
      <c r="M114" s="148"/>
      <c r="N114" s="148"/>
      <c r="O114" s="149"/>
    </row>
    <row r="115" spans="1:15" s="84" customFormat="1" ht="19.5" customHeight="1">
      <c r="A115" s="141" t="s">
        <v>103</v>
      </c>
      <c r="B115" s="142" t="s">
        <v>33</v>
      </c>
      <c r="C115" s="150" t="s">
        <v>182</v>
      </c>
      <c r="D115" s="141" t="s">
        <v>183</v>
      </c>
      <c r="E115" s="140"/>
      <c r="F115" s="116"/>
      <c r="G115" s="140"/>
      <c r="H115" s="140"/>
      <c r="I115" s="116">
        <v>113</v>
      </c>
      <c r="J115" s="140"/>
      <c r="K115" s="116">
        <v>38</v>
      </c>
      <c r="L115" s="148"/>
      <c r="M115" s="148"/>
      <c r="N115" s="148"/>
      <c r="O115" s="149">
        <v>75</v>
      </c>
    </row>
    <row r="116" spans="1:15" s="84" customFormat="1" ht="19.5" customHeight="1">
      <c r="A116" s="141" t="s">
        <v>103</v>
      </c>
      <c r="B116" s="142" t="s">
        <v>33</v>
      </c>
      <c r="C116" s="150" t="s">
        <v>184</v>
      </c>
      <c r="D116" s="141" t="s">
        <v>185</v>
      </c>
      <c r="E116" s="140"/>
      <c r="F116" s="116"/>
      <c r="G116" s="140"/>
      <c r="H116" s="140"/>
      <c r="I116" s="116">
        <v>1700</v>
      </c>
      <c r="J116" s="140"/>
      <c r="K116" s="116">
        <v>1700</v>
      </c>
      <c r="L116" s="148"/>
      <c r="M116" s="148"/>
      <c r="N116" s="148"/>
      <c r="O116" s="149"/>
    </row>
    <row r="117" spans="1:15" s="84" customFormat="1" ht="19.5" customHeight="1">
      <c r="A117" s="141" t="s">
        <v>114</v>
      </c>
      <c r="B117" s="142" t="s">
        <v>87</v>
      </c>
      <c r="C117" s="143" t="s">
        <v>115</v>
      </c>
      <c r="D117" s="141" t="s">
        <v>116</v>
      </c>
      <c r="E117" s="140"/>
      <c r="F117" s="140"/>
      <c r="G117" s="140"/>
      <c r="H117" s="140"/>
      <c r="I117" s="116">
        <v>15.32</v>
      </c>
      <c r="J117" s="140"/>
      <c r="K117" s="116">
        <v>15.32</v>
      </c>
      <c r="L117" s="148"/>
      <c r="M117" s="148"/>
      <c r="N117" s="148"/>
      <c r="O117" s="116"/>
    </row>
    <row r="118" spans="1:15" s="84" customFormat="1" ht="19.5" customHeight="1">
      <c r="A118" s="141" t="s">
        <v>114</v>
      </c>
      <c r="B118" s="142" t="s">
        <v>87</v>
      </c>
      <c r="C118" s="143" t="s">
        <v>186</v>
      </c>
      <c r="D118" s="141" t="s">
        <v>187</v>
      </c>
      <c r="E118" s="140"/>
      <c r="F118" s="140"/>
      <c r="G118" s="140"/>
      <c r="H118" s="140"/>
      <c r="I118" s="116">
        <v>10</v>
      </c>
      <c r="J118" s="140"/>
      <c r="K118" s="116">
        <v>10</v>
      </c>
      <c r="L118" s="148"/>
      <c r="M118" s="148"/>
      <c r="N118" s="148"/>
      <c r="O118" s="116"/>
    </row>
    <row r="119" spans="1:15" s="84" customFormat="1" ht="19.5" customHeight="1">
      <c r="A119" s="141" t="s">
        <v>117</v>
      </c>
      <c r="B119" s="142" t="s">
        <v>89</v>
      </c>
      <c r="C119" s="143" t="s">
        <v>118</v>
      </c>
      <c r="D119" s="141" t="s">
        <v>119</v>
      </c>
      <c r="E119" s="140"/>
      <c r="F119" s="140"/>
      <c r="G119" s="140"/>
      <c r="H119" s="140"/>
      <c r="I119" s="116">
        <v>295.36</v>
      </c>
      <c r="J119" s="140"/>
      <c r="K119" s="116">
        <v>295.36</v>
      </c>
      <c r="L119" s="148"/>
      <c r="M119" s="148"/>
      <c r="N119" s="148"/>
      <c r="O119" s="116"/>
    </row>
    <row r="120" spans="1:15" s="84" customFormat="1" ht="19.5" customHeight="1">
      <c r="A120" s="151" t="s">
        <v>92</v>
      </c>
      <c r="B120" s="97" t="s">
        <v>93</v>
      </c>
      <c r="C120" s="152" t="s">
        <v>188</v>
      </c>
      <c r="D120" s="141" t="s">
        <v>189</v>
      </c>
      <c r="E120" s="140"/>
      <c r="F120" s="140"/>
      <c r="G120" s="140"/>
      <c r="H120" s="140"/>
      <c r="I120" s="116">
        <v>85</v>
      </c>
      <c r="J120" s="140"/>
      <c r="K120" s="116">
        <v>85</v>
      </c>
      <c r="L120" s="148"/>
      <c r="M120" s="148"/>
      <c r="N120" s="148"/>
      <c r="O120" s="116"/>
    </row>
    <row r="121" spans="1:15" s="84" customFormat="1" ht="19.5" customHeight="1">
      <c r="A121" s="141" t="s">
        <v>120</v>
      </c>
      <c r="B121" s="142" t="s">
        <v>91</v>
      </c>
      <c r="C121" s="143" t="s">
        <v>118</v>
      </c>
      <c r="D121" s="141" t="s">
        <v>119</v>
      </c>
      <c r="E121" s="140"/>
      <c r="F121" s="140"/>
      <c r="G121" s="140"/>
      <c r="H121" s="140"/>
      <c r="I121" s="116">
        <v>58</v>
      </c>
      <c r="J121" s="140"/>
      <c r="K121" s="116">
        <v>58</v>
      </c>
      <c r="L121" s="148"/>
      <c r="M121" s="148"/>
      <c r="N121" s="148"/>
      <c r="O121" s="116"/>
    </row>
    <row r="122" spans="1:15" s="84" customFormat="1" ht="19.5" customHeight="1">
      <c r="A122" s="153" t="s">
        <v>103</v>
      </c>
      <c r="B122" s="154" t="s">
        <v>33</v>
      </c>
      <c r="C122" s="150"/>
      <c r="D122" s="141"/>
      <c r="E122" s="140"/>
      <c r="F122" s="140"/>
      <c r="G122" s="140"/>
      <c r="H122" s="140"/>
      <c r="I122" s="116"/>
      <c r="J122" s="140"/>
      <c r="K122" s="116"/>
      <c r="L122" s="148"/>
      <c r="M122" s="148"/>
      <c r="N122" s="148"/>
      <c r="O122" s="116"/>
    </row>
    <row r="123" spans="1:15" ht="64.5" customHeight="1">
      <c r="A123" s="155" t="s">
        <v>190</v>
      </c>
      <c r="B123" s="155"/>
      <c r="C123" s="155"/>
      <c r="D123" s="155"/>
      <c r="E123" s="155"/>
      <c r="F123" s="155"/>
      <c r="G123" s="155"/>
      <c r="H123" s="155"/>
      <c r="I123" s="155"/>
      <c r="J123" s="155"/>
      <c r="K123" s="155"/>
      <c r="L123" s="155"/>
      <c r="M123" s="155"/>
      <c r="N123" s="155"/>
      <c r="O123" s="155"/>
    </row>
  </sheetData>
  <sheetProtection/>
  <mergeCells count="18">
    <mergeCell ref="A2:O2"/>
    <mergeCell ref="N3:O3"/>
    <mergeCell ref="A123:O123"/>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rintOptions/>
  <pageMargins left="0.71" right="0.71" top="0.75" bottom="0.75" header="0.31" footer="0.31"/>
  <pageSetup fitToHeight="0" fitToWidth="1"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D13"/>
  <sheetViews>
    <sheetView zoomScaleSheetLayoutView="100" workbookViewId="0" topLeftCell="A1">
      <selection activeCell="D22" sqref="D22"/>
    </sheetView>
  </sheetViews>
  <sheetFormatPr defaultColWidth="9.00390625" defaultRowHeight="14.25"/>
  <cols>
    <col min="1" max="1" width="23.625" style="1" customWidth="1"/>
    <col min="2" max="2" width="18.25390625" style="1" customWidth="1"/>
    <col min="3" max="3" width="25.00390625" style="1" customWidth="1"/>
    <col min="4" max="4" width="21.875" style="1" customWidth="1"/>
    <col min="5" max="16384" width="9.00390625" style="1" customWidth="1"/>
  </cols>
  <sheetData>
    <row r="1" spans="1:4" ht="14.25">
      <c r="A1" t="s">
        <v>191</v>
      </c>
      <c r="B1"/>
      <c r="C1"/>
      <c r="D1"/>
    </row>
    <row r="2" spans="1:4" ht="20.25">
      <c r="A2" s="122" t="s">
        <v>192</v>
      </c>
      <c r="B2" s="122"/>
      <c r="C2" s="122"/>
      <c r="D2" s="122"/>
    </row>
    <row r="3" spans="1:4" ht="14.25">
      <c r="A3" s="123"/>
      <c r="B3" s="123"/>
      <c r="C3" s="123"/>
      <c r="D3" s="124" t="s">
        <v>2</v>
      </c>
    </row>
    <row r="4" spans="1:4" s="84" customFormat="1" ht="19.5" customHeight="1">
      <c r="A4" s="125" t="s">
        <v>3</v>
      </c>
      <c r="B4" s="125"/>
      <c r="C4" s="125" t="s">
        <v>4</v>
      </c>
      <c r="D4" s="125"/>
    </row>
    <row r="5" spans="1:4" s="84" customFormat="1" ht="19.5" customHeight="1">
      <c r="A5" s="126" t="s">
        <v>5</v>
      </c>
      <c r="B5" s="126" t="s">
        <v>6</v>
      </c>
      <c r="C5" s="126" t="s">
        <v>7</v>
      </c>
      <c r="D5" s="126" t="s">
        <v>6</v>
      </c>
    </row>
    <row r="6" spans="1:4" s="84" customFormat="1" ht="19.5" customHeight="1">
      <c r="A6" s="127" t="s">
        <v>8</v>
      </c>
      <c r="B6" s="128">
        <v>14745.23</v>
      </c>
      <c r="C6" s="127" t="s">
        <v>9</v>
      </c>
      <c r="D6" s="129">
        <v>2428.65</v>
      </c>
    </row>
    <row r="7" spans="1:4" s="84" customFormat="1" ht="19.5" customHeight="1">
      <c r="A7" s="127" t="s">
        <v>10</v>
      </c>
      <c r="B7" s="128">
        <v>3500</v>
      </c>
      <c r="C7" s="127" t="s">
        <v>193</v>
      </c>
      <c r="D7" s="128">
        <v>2171.45</v>
      </c>
    </row>
    <row r="8" spans="1:4" s="84" customFormat="1" ht="19.5" customHeight="1">
      <c r="A8" s="127"/>
      <c r="B8" s="128"/>
      <c r="C8" s="127" t="s">
        <v>194</v>
      </c>
      <c r="D8" s="128">
        <v>24.52</v>
      </c>
    </row>
    <row r="9" spans="1:4" s="84" customFormat="1" ht="19.5" customHeight="1">
      <c r="A9" s="127"/>
      <c r="B9" s="128"/>
      <c r="C9" s="127" t="s">
        <v>195</v>
      </c>
      <c r="D9" s="128">
        <v>232.68</v>
      </c>
    </row>
    <row r="10" spans="1:4" s="84" customFormat="1" ht="19.5" customHeight="1">
      <c r="A10" s="127"/>
      <c r="B10" s="128"/>
      <c r="C10" s="127" t="s">
        <v>17</v>
      </c>
      <c r="D10" s="130">
        <f>16288.36-471.48</f>
        <v>15816.880000000001</v>
      </c>
    </row>
    <row r="11" spans="1:4" s="84" customFormat="1" ht="19.5" customHeight="1">
      <c r="A11" s="127"/>
      <c r="B11" s="128"/>
      <c r="C11" s="127"/>
      <c r="D11" s="128"/>
    </row>
    <row r="12" spans="1:4" s="84" customFormat="1" ht="19.5" customHeight="1">
      <c r="A12" s="127"/>
      <c r="B12" s="128"/>
      <c r="C12" s="127"/>
      <c r="D12" s="128"/>
    </row>
    <row r="13" spans="1:4" s="84" customFormat="1" ht="19.5" customHeight="1">
      <c r="A13" s="131" t="s">
        <v>18</v>
      </c>
      <c r="B13" s="130">
        <f>SUM(B6:B12)</f>
        <v>18245.23</v>
      </c>
      <c r="C13" s="131" t="s">
        <v>19</v>
      </c>
      <c r="D13" s="128">
        <f>SUM(D6,D10)</f>
        <v>18245.530000000002</v>
      </c>
    </row>
  </sheetData>
  <sheetProtection/>
  <mergeCells count="1">
    <mergeCell ref="A2:D2"/>
  </mergeCells>
  <printOptions/>
  <pageMargins left="0.71" right="0.71" top="0.75" bottom="0.75" header="0.31" footer="0.31"/>
  <pageSetup fitToHeight="0" fitToWidth="1" horizontalDpi="600" verticalDpi="600" orientation="portrait" paperSize="9" scale="92"/>
</worksheet>
</file>

<file path=xl/worksheets/sheet5.xml><?xml version="1.0" encoding="utf-8"?>
<worksheet xmlns="http://schemas.openxmlformats.org/spreadsheetml/2006/main" xmlns:r="http://schemas.openxmlformats.org/officeDocument/2006/relationships">
  <dimension ref="A1:E144"/>
  <sheetViews>
    <sheetView zoomScaleSheetLayoutView="100" workbookViewId="0" topLeftCell="A1">
      <selection activeCell="K13" sqref="K13"/>
    </sheetView>
  </sheetViews>
  <sheetFormatPr defaultColWidth="6.875" defaultRowHeight="18.75" customHeight="1"/>
  <cols>
    <col min="1" max="1" width="9.375" style="107" customWidth="1"/>
    <col min="2" max="2" width="31.00390625" style="107" customWidth="1"/>
    <col min="3" max="3" width="12.625" style="107" customWidth="1"/>
    <col min="4" max="4" width="13.25390625" style="107" customWidth="1"/>
    <col min="5" max="5" width="14.25390625" style="107" customWidth="1"/>
    <col min="6" max="248" width="6.875" style="107" customWidth="1"/>
  </cols>
  <sheetData>
    <row r="1" spans="1:5" s="107" customFormat="1" ht="19.5" customHeight="1">
      <c r="A1" s="85" t="s">
        <v>196</v>
      </c>
      <c r="B1" s="85"/>
      <c r="C1" s="86"/>
      <c r="D1" s="86"/>
      <c r="E1" s="109"/>
    </row>
    <row r="2" spans="1:5" s="107" customFormat="1" ht="34.5" customHeight="1">
      <c r="A2" s="87" t="s">
        <v>197</v>
      </c>
      <c r="B2" s="87"/>
      <c r="C2" s="87"/>
      <c r="D2" s="87"/>
      <c r="E2" s="87"/>
    </row>
    <row r="3" spans="1:5" s="107" customFormat="1" ht="19.5" customHeight="1">
      <c r="A3" s="110" t="s">
        <v>2</v>
      </c>
      <c r="B3" s="110"/>
      <c r="C3" s="110"/>
      <c r="D3" s="110"/>
      <c r="E3" s="110"/>
    </row>
    <row r="4" spans="1:5" s="107" customFormat="1" ht="19.5" customHeight="1">
      <c r="A4" s="111" t="s">
        <v>96</v>
      </c>
      <c r="B4" s="111" t="s">
        <v>97</v>
      </c>
      <c r="C4" s="111" t="s">
        <v>98</v>
      </c>
      <c r="D4" s="111" t="s">
        <v>198</v>
      </c>
      <c r="E4" s="111"/>
    </row>
    <row r="5" spans="1:5" s="107" customFormat="1" ht="19.5" customHeight="1">
      <c r="A5" s="111"/>
      <c r="B5" s="111"/>
      <c r="C5" s="111"/>
      <c r="D5" s="111" t="s">
        <v>199</v>
      </c>
      <c r="E5" s="112" t="s">
        <v>102</v>
      </c>
    </row>
    <row r="6" spans="1:5" s="107" customFormat="1" ht="24" customHeight="1">
      <c r="A6" s="111"/>
      <c r="B6" s="111"/>
      <c r="C6" s="111"/>
      <c r="D6" s="111"/>
      <c r="E6" s="112"/>
    </row>
    <row r="7" spans="1:5" s="107" customFormat="1" ht="19.5" customHeight="1">
      <c r="A7" s="113" t="s">
        <v>31</v>
      </c>
      <c r="B7" s="113" t="s">
        <v>31</v>
      </c>
      <c r="C7" s="114">
        <v>1</v>
      </c>
      <c r="D7" s="114">
        <v>2</v>
      </c>
      <c r="E7" s="114">
        <v>3</v>
      </c>
    </row>
    <row r="8" spans="1:5" s="107" customFormat="1" ht="21.75" customHeight="1">
      <c r="A8" s="115"/>
      <c r="B8" s="97" t="s">
        <v>98</v>
      </c>
      <c r="C8" s="116">
        <v>14745.23</v>
      </c>
      <c r="D8" s="117">
        <v>2428.65</v>
      </c>
      <c r="E8" s="116">
        <v>12316.58</v>
      </c>
    </row>
    <row r="9" spans="1:5" s="107" customFormat="1" ht="21.75" customHeight="1">
      <c r="A9" s="115"/>
      <c r="B9" s="97" t="s">
        <v>33</v>
      </c>
      <c r="C9" s="116">
        <v>14745.23</v>
      </c>
      <c r="D9" s="117">
        <v>2428.65</v>
      </c>
      <c r="E9" s="116">
        <v>12316.58</v>
      </c>
    </row>
    <row r="10" spans="1:5" s="107" customFormat="1" ht="21.75" customHeight="1">
      <c r="A10" s="115"/>
      <c r="B10" s="97" t="s">
        <v>200</v>
      </c>
      <c r="C10" s="116">
        <v>12027.45</v>
      </c>
      <c r="D10" s="117">
        <v>174.55</v>
      </c>
      <c r="E10" s="116">
        <v>11852.9</v>
      </c>
    </row>
    <row r="11" spans="1:5" s="107" customFormat="1" ht="21.75" customHeight="1">
      <c r="A11" s="115" t="s">
        <v>125</v>
      </c>
      <c r="B11" s="97" t="s">
        <v>201</v>
      </c>
      <c r="C11" s="116">
        <v>4.94</v>
      </c>
      <c r="D11" s="117">
        <v>4.94</v>
      </c>
      <c r="E11" s="116">
        <v>0</v>
      </c>
    </row>
    <row r="12" spans="1:5" s="107" customFormat="1" ht="21.75" customHeight="1">
      <c r="A12" s="115" t="s">
        <v>121</v>
      </c>
      <c r="B12" s="97" t="s">
        <v>202</v>
      </c>
      <c r="C12" s="116">
        <v>10.05</v>
      </c>
      <c r="D12" s="117">
        <v>10.05</v>
      </c>
      <c r="E12" s="116">
        <v>0</v>
      </c>
    </row>
    <row r="13" spans="1:5" s="107" customFormat="1" ht="21.75" customHeight="1">
      <c r="A13" s="115" t="s">
        <v>128</v>
      </c>
      <c r="B13" s="97" t="s">
        <v>203</v>
      </c>
      <c r="C13" s="116">
        <v>385</v>
      </c>
      <c r="D13" s="117">
        <v>0</v>
      </c>
      <c r="E13" s="116">
        <v>385</v>
      </c>
    </row>
    <row r="14" spans="1:5" s="107" customFormat="1" ht="21.75" customHeight="1">
      <c r="A14" s="115" t="s">
        <v>104</v>
      </c>
      <c r="B14" s="97" t="s">
        <v>204</v>
      </c>
      <c r="C14" s="116">
        <v>159.56</v>
      </c>
      <c r="D14" s="117">
        <v>159.56</v>
      </c>
      <c r="E14" s="116">
        <v>0</v>
      </c>
    </row>
    <row r="15" spans="1:5" s="107" customFormat="1" ht="21.75" customHeight="1">
      <c r="A15" s="115" t="s">
        <v>132</v>
      </c>
      <c r="B15" s="97" t="s">
        <v>205</v>
      </c>
      <c r="C15" s="116">
        <v>30</v>
      </c>
      <c r="D15" s="117">
        <v>0</v>
      </c>
      <c r="E15" s="116">
        <v>30</v>
      </c>
    </row>
    <row r="16" spans="1:5" s="107" customFormat="1" ht="21.75" customHeight="1">
      <c r="A16" s="115" t="s">
        <v>134</v>
      </c>
      <c r="B16" s="97" t="s">
        <v>206</v>
      </c>
      <c r="C16" s="116">
        <v>65</v>
      </c>
      <c r="D16" s="117">
        <v>0</v>
      </c>
      <c r="E16" s="116">
        <v>65</v>
      </c>
    </row>
    <row r="17" spans="1:5" s="107" customFormat="1" ht="21.75" customHeight="1">
      <c r="A17" s="115" t="s">
        <v>136</v>
      </c>
      <c r="B17" s="97" t="s">
        <v>207</v>
      </c>
      <c r="C17" s="116">
        <v>25</v>
      </c>
      <c r="D17" s="117">
        <v>0</v>
      </c>
      <c r="E17" s="116">
        <f>57-32</f>
        <v>25</v>
      </c>
    </row>
    <row r="18" spans="1:5" s="107" customFormat="1" ht="21.75" customHeight="1">
      <c r="A18" s="115" t="s">
        <v>138</v>
      </c>
      <c r="B18" s="97" t="s">
        <v>208</v>
      </c>
      <c r="C18" s="116">
        <v>10</v>
      </c>
      <c r="D18" s="117">
        <v>0</v>
      </c>
      <c r="E18" s="116">
        <v>10</v>
      </c>
    </row>
    <row r="19" spans="1:5" s="107" customFormat="1" ht="21.75" customHeight="1">
      <c r="A19" s="115" t="s">
        <v>140</v>
      </c>
      <c r="B19" s="97" t="s">
        <v>209</v>
      </c>
      <c r="C19" s="116">
        <v>90</v>
      </c>
      <c r="D19" s="117">
        <v>0</v>
      </c>
      <c r="E19" s="116">
        <v>90</v>
      </c>
    </row>
    <row r="20" spans="1:5" s="107" customFormat="1" ht="21.75" customHeight="1">
      <c r="A20" s="115" t="s">
        <v>142</v>
      </c>
      <c r="B20" s="97" t="s">
        <v>210</v>
      </c>
      <c r="C20" s="116">
        <v>1.2</v>
      </c>
      <c r="D20" s="117">
        <v>0</v>
      </c>
      <c r="E20" s="116">
        <v>1.2</v>
      </c>
    </row>
    <row r="21" spans="1:5" s="107" customFormat="1" ht="21.75" customHeight="1">
      <c r="A21" s="115" t="s">
        <v>144</v>
      </c>
      <c r="B21" s="97" t="s">
        <v>211</v>
      </c>
      <c r="C21" s="116">
        <v>50</v>
      </c>
      <c r="D21" s="117">
        <v>0</v>
      </c>
      <c r="E21" s="116">
        <v>50</v>
      </c>
    </row>
    <row r="22" spans="1:5" s="107" customFormat="1" ht="21.75" customHeight="1">
      <c r="A22" s="115" t="s">
        <v>146</v>
      </c>
      <c r="B22" s="97" t="s">
        <v>212</v>
      </c>
      <c r="C22" s="116">
        <v>3.7</v>
      </c>
      <c r="D22" s="117">
        <v>0</v>
      </c>
      <c r="E22" s="116">
        <v>3.7</v>
      </c>
    </row>
    <row r="23" spans="1:5" s="107" customFormat="1" ht="21.75" customHeight="1">
      <c r="A23" s="115" t="s">
        <v>148</v>
      </c>
      <c r="B23" s="97" t="s">
        <v>213</v>
      </c>
      <c r="C23" s="116">
        <v>50</v>
      </c>
      <c r="D23" s="117">
        <v>0</v>
      </c>
      <c r="E23" s="116">
        <v>50</v>
      </c>
    </row>
    <row r="24" spans="1:5" s="107" customFormat="1" ht="21.75" customHeight="1">
      <c r="A24" s="115" t="s">
        <v>150</v>
      </c>
      <c r="B24" s="97" t="s">
        <v>214</v>
      </c>
      <c r="C24" s="116">
        <v>70</v>
      </c>
      <c r="D24" s="117">
        <v>0</v>
      </c>
      <c r="E24" s="116">
        <v>70</v>
      </c>
    </row>
    <row r="25" spans="1:5" s="107" customFormat="1" ht="21.75" customHeight="1">
      <c r="A25" s="115" t="s">
        <v>152</v>
      </c>
      <c r="B25" s="97" t="s">
        <v>215</v>
      </c>
      <c r="C25" s="116">
        <v>5</v>
      </c>
      <c r="D25" s="117">
        <v>0</v>
      </c>
      <c r="E25" s="116">
        <v>5</v>
      </c>
    </row>
    <row r="26" spans="1:5" s="107" customFormat="1" ht="21.75" customHeight="1">
      <c r="A26" s="115" t="s">
        <v>154</v>
      </c>
      <c r="B26" s="97" t="s">
        <v>216</v>
      </c>
      <c r="C26" s="116">
        <v>3150</v>
      </c>
      <c r="D26" s="117">
        <v>0</v>
      </c>
      <c r="E26" s="116">
        <v>3150</v>
      </c>
    </row>
    <row r="27" spans="1:5" s="107" customFormat="1" ht="21.75" customHeight="1">
      <c r="A27" s="115" t="s">
        <v>156</v>
      </c>
      <c r="B27" s="97" t="s">
        <v>217</v>
      </c>
      <c r="C27" s="116">
        <v>115</v>
      </c>
      <c r="D27" s="117">
        <v>0</v>
      </c>
      <c r="E27" s="116">
        <v>115</v>
      </c>
    </row>
    <row r="28" spans="1:5" s="107" customFormat="1" ht="21.75" customHeight="1">
      <c r="A28" s="115" t="s">
        <v>160</v>
      </c>
      <c r="B28" s="97" t="s">
        <v>218</v>
      </c>
      <c r="C28" s="116">
        <v>15</v>
      </c>
      <c r="D28" s="117">
        <v>0</v>
      </c>
      <c r="E28" s="116">
        <v>15</v>
      </c>
    </row>
    <row r="29" spans="1:5" s="107" customFormat="1" ht="21.75" customHeight="1">
      <c r="A29" s="115" t="s">
        <v>162</v>
      </c>
      <c r="B29" s="97" t="s">
        <v>219</v>
      </c>
      <c r="C29" s="116">
        <v>5</v>
      </c>
      <c r="D29" s="117">
        <v>0</v>
      </c>
      <c r="E29" s="116">
        <v>5</v>
      </c>
    </row>
    <row r="30" spans="1:5" s="107" customFormat="1" ht="21.75" customHeight="1">
      <c r="A30" s="115" t="s">
        <v>164</v>
      </c>
      <c r="B30" s="97" t="s">
        <v>220</v>
      </c>
      <c r="C30" s="116">
        <v>10</v>
      </c>
      <c r="D30" s="117">
        <v>0</v>
      </c>
      <c r="E30" s="116">
        <v>10</v>
      </c>
    </row>
    <row r="31" spans="1:5" s="107" customFormat="1" ht="21.75" customHeight="1">
      <c r="A31" s="115" t="s">
        <v>166</v>
      </c>
      <c r="B31" s="97" t="s">
        <v>221</v>
      </c>
      <c r="C31" s="116">
        <v>5</v>
      </c>
      <c r="D31" s="117">
        <v>0</v>
      </c>
      <c r="E31" s="116">
        <v>5</v>
      </c>
    </row>
    <row r="32" spans="1:5" s="107" customFormat="1" ht="21.75" customHeight="1">
      <c r="A32" s="115" t="s">
        <v>168</v>
      </c>
      <c r="B32" s="97" t="s">
        <v>222</v>
      </c>
      <c r="C32" s="116">
        <v>595</v>
      </c>
      <c r="D32" s="117">
        <v>0</v>
      </c>
      <c r="E32" s="116">
        <v>595</v>
      </c>
    </row>
    <row r="33" spans="1:5" s="107" customFormat="1" ht="21.75" customHeight="1">
      <c r="A33" s="115" t="s">
        <v>170</v>
      </c>
      <c r="B33" s="97" t="s">
        <v>223</v>
      </c>
      <c r="C33" s="116">
        <v>20</v>
      </c>
      <c r="D33" s="117">
        <v>0</v>
      </c>
      <c r="E33" s="116">
        <v>20</v>
      </c>
    </row>
    <row r="34" spans="1:5" s="107" customFormat="1" ht="21.75" customHeight="1">
      <c r="A34" s="115" t="s">
        <v>123</v>
      </c>
      <c r="B34" s="97" t="s">
        <v>224</v>
      </c>
      <c r="C34" s="116">
        <v>3800</v>
      </c>
      <c r="D34" s="117">
        <v>0</v>
      </c>
      <c r="E34" s="116">
        <v>3800</v>
      </c>
    </row>
    <row r="35" spans="1:5" s="107" customFormat="1" ht="21.75" customHeight="1">
      <c r="A35" s="115" t="s">
        <v>118</v>
      </c>
      <c r="B35" s="97" t="s">
        <v>225</v>
      </c>
      <c r="C35" s="116">
        <v>100</v>
      </c>
      <c r="D35" s="117">
        <v>0</v>
      </c>
      <c r="E35" s="116">
        <v>100</v>
      </c>
    </row>
    <row r="36" spans="1:5" s="107" customFormat="1" ht="21.75" customHeight="1">
      <c r="A36" s="115" t="s">
        <v>172</v>
      </c>
      <c r="B36" s="97" t="s">
        <v>226</v>
      </c>
      <c r="C36" s="116">
        <v>5</v>
      </c>
      <c r="D36" s="117">
        <v>0</v>
      </c>
      <c r="E36" s="116">
        <v>5</v>
      </c>
    </row>
    <row r="37" spans="1:5" s="107" customFormat="1" ht="21.75" customHeight="1">
      <c r="A37" s="115" t="s">
        <v>174</v>
      </c>
      <c r="B37" s="97" t="s">
        <v>227</v>
      </c>
      <c r="C37" s="116">
        <v>30</v>
      </c>
      <c r="D37" s="117">
        <v>0</v>
      </c>
      <c r="E37" s="116">
        <v>30</v>
      </c>
    </row>
    <row r="38" spans="1:5" s="107" customFormat="1" ht="21.75" customHeight="1">
      <c r="A38" s="115" t="s">
        <v>176</v>
      </c>
      <c r="B38" s="97" t="s">
        <v>228</v>
      </c>
      <c r="C38" s="116">
        <v>120</v>
      </c>
      <c r="D38" s="117">
        <v>0</v>
      </c>
      <c r="E38" s="116">
        <v>120</v>
      </c>
    </row>
    <row r="39" spans="1:5" s="107" customFormat="1" ht="21.75" customHeight="1">
      <c r="A39" s="115" t="s">
        <v>178</v>
      </c>
      <c r="B39" s="97" t="s">
        <v>229</v>
      </c>
      <c r="C39" s="116">
        <v>10</v>
      </c>
      <c r="D39" s="117">
        <v>0</v>
      </c>
      <c r="E39" s="116">
        <v>10</v>
      </c>
    </row>
    <row r="40" spans="1:5" s="107" customFormat="1" ht="21.75" customHeight="1">
      <c r="A40" s="115" t="s">
        <v>180</v>
      </c>
      <c r="B40" s="97" t="s">
        <v>230</v>
      </c>
      <c r="C40" s="116">
        <v>1350</v>
      </c>
      <c r="D40" s="117">
        <v>0</v>
      </c>
      <c r="E40" s="116">
        <v>1350</v>
      </c>
    </row>
    <row r="41" spans="1:5" s="108" customFormat="1" ht="21.75" customHeight="1">
      <c r="A41" s="118" t="s">
        <v>182</v>
      </c>
      <c r="B41" s="119" t="s">
        <v>231</v>
      </c>
      <c r="C41" s="120">
        <v>38</v>
      </c>
      <c r="D41" s="121">
        <v>0</v>
      </c>
      <c r="E41" s="120">
        <v>38</v>
      </c>
    </row>
    <row r="42" spans="1:5" s="107" customFormat="1" ht="21.75" customHeight="1">
      <c r="A42" s="115" t="s">
        <v>184</v>
      </c>
      <c r="B42" s="97" t="s">
        <v>232</v>
      </c>
      <c r="C42" s="116">
        <v>1700</v>
      </c>
      <c r="D42" s="117">
        <v>0</v>
      </c>
      <c r="E42" s="116">
        <v>1700</v>
      </c>
    </row>
    <row r="43" spans="1:5" s="107" customFormat="1" ht="21.75" customHeight="1">
      <c r="A43" s="115"/>
      <c r="B43" s="97" t="s">
        <v>233</v>
      </c>
      <c r="C43" s="116">
        <v>93.84</v>
      </c>
      <c r="D43" s="117">
        <v>93.84</v>
      </c>
      <c r="E43" s="116">
        <v>0</v>
      </c>
    </row>
    <row r="44" spans="1:5" s="107" customFormat="1" ht="21.75" customHeight="1">
      <c r="A44" s="115" t="s">
        <v>125</v>
      </c>
      <c r="B44" s="97" t="s">
        <v>201</v>
      </c>
      <c r="C44" s="116">
        <v>2.1</v>
      </c>
      <c r="D44" s="117">
        <v>2.1</v>
      </c>
      <c r="E44" s="116">
        <v>0</v>
      </c>
    </row>
    <row r="45" spans="1:5" s="107" customFormat="1" ht="21.75" customHeight="1">
      <c r="A45" s="115" t="s">
        <v>121</v>
      </c>
      <c r="B45" s="97" t="s">
        <v>202</v>
      </c>
      <c r="C45" s="116">
        <v>6.97</v>
      </c>
      <c r="D45" s="117">
        <v>6.97</v>
      </c>
      <c r="E45" s="116">
        <v>0</v>
      </c>
    </row>
    <row r="46" spans="1:5" s="107" customFormat="1" ht="21.75" customHeight="1">
      <c r="A46" s="115" t="s">
        <v>104</v>
      </c>
      <c r="B46" s="97" t="s">
        <v>204</v>
      </c>
      <c r="C46" s="116">
        <v>84.77</v>
      </c>
      <c r="D46" s="117">
        <v>84.77</v>
      </c>
      <c r="E46" s="116">
        <v>0</v>
      </c>
    </row>
    <row r="47" spans="1:5" s="107" customFormat="1" ht="21.75" customHeight="1">
      <c r="A47" s="115"/>
      <c r="B47" s="97" t="s">
        <v>234</v>
      </c>
      <c r="C47" s="116">
        <v>59.14</v>
      </c>
      <c r="D47" s="117">
        <v>59.14</v>
      </c>
      <c r="E47" s="116">
        <v>0</v>
      </c>
    </row>
    <row r="48" spans="1:5" s="107" customFormat="1" ht="21.75" customHeight="1">
      <c r="A48" s="115" t="s">
        <v>125</v>
      </c>
      <c r="B48" s="97" t="s">
        <v>201</v>
      </c>
      <c r="C48" s="116">
        <v>3.37</v>
      </c>
      <c r="D48" s="117">
        <v>3.37</v>
      </c>
      <c r="E48" s="116">
        <v>0</v>
      </c>
    </row>
    <row r="49" spans="1:5" s="107" customFormat="1" ht="21.75" customHeight="1">
      <c r="A49" s="115" t="s">
        <v>121</v>
      </c>
      <c r="B49" s="97" t="s">
        <v>202</v>
      </c>
      <c r="C49" s="116">
        <v>4.18</v>
      </c>
      <c r="D49" s="117">
        <v>4.18</v>
      </c>
      <c r="E49" s="116">
        <v>0</v>
      </c>
    </row>
    <row r="50" spans="1:5" s="107" customFormat="1" ht="21.75" customHeight="1">
      <c r="A50" s="115" t="s">
        <v>104</v>
      </c>
      <c r="B50" s="97" t="s">
        <v>204</v>
      </c>
      <c r="C50" s="116">
        <v>51.59</v>
      </c>
      <c r="D50" s="117">
        <v>51.59</v>
      </c>
      <c r="E50" s="116">
        <v>0</v>
      </c>
    </row>
    <row r="51" spans="1:5" s="107" customFormat="1" ht="21.75" customHeight="1">
      <c r="A51" s="115"/>
      <c r="B51" s="97" t="s">
        <v>235</v>
      </c>
      <c r="C51" s="116">
        <v>155.01</v>
      </c>
      <c r="D51" s="117">
        <v>155.01</v>
      </c>
      <c r="E51" s="116">
        <v>0</v>
      </c>
    </row>
    <row r="52" spans="1:5" s="107" customFormat="1" ht="21.75" customHeight="1">
      <c r="A52" s="115" t="s">
        <v>121</v>
      </c>
      <c r="B52" s="97" t="s">
        <v>202</v>
      </c>
      <c r="C52" s="116">
        <v>11.66</v>
      </c>
      <c r="D52" s="117">
        <v>11.66</v>
      </c>
      <c r="E52" s="116">
        <v>0</v>
      </c>
    </row>
    <row r="53" spans="1:5" s="107" customFormat="1" ht="21.75" customHeight="1">
      <c r="A53" s="115" t="s">
        <v>104</v>
      </c>
      <c r="B53" s="97" t="s">
        <v>204</v>
      </c>
      <c r="C53" s="116">
        <v>143.35</v>
      </c>
      <c r="D53" s="117">
        <v>143.35</v>
      </c>
      <c r="E53" s="116">
        <v>0</v>
      </c>
    </row>
    <row r="54" spans="1:5" s="107" customFormat="1" ht="21.75" customHeight="1">
      <c r="A54" s="115"/>
      <c r="B54" s="97" t="s">
        <v>236</v>
      </c>
      <c r="C54" s="116">
        <v>148.64</v>
      </c>
      <c r="D54" s="117">
        <v>148.64</v>
      </c>
      <c r="E54" s="116">
        <v>0</v>
      </c>
    </row>
    <row r="55" spans="1:5" s="107" customFormat="1" ht="21.75" customHeight="1">
      <c r="A55" s="115" t="s">
        <v>121</v>
      </c>
      <c r="B55" s="97" t="s">
        <v>202</v>
      </c>
      <c r="C55" s="116">
        <v>11.24</v>
      </c>
      <c r="D55" s="117">
        <v>11.24</v>
      </c>
      <c r="E55" s="116">
        <v>0</v>
      </c>
    </row>
    <row r="56" spans="1:5" s="107" customFormat="1" ht="21.75" customHeight="1">
      <c r="A56" s="115" t="s">
        <v>104</v>
      </c>
      <c r="B56" s="97" t="s">
        <v>204</v>
      </c>
      <c r="C56" s="116">
        <v>137.4</v>
      </c>
      <c r="D56" s="117">
        <v>137.4</v>
      </c>
      <c r="E56" s="116">
        <v>0</v>
      </c>
    </row>
    <row r="57" spans="1:5" s="107" customFormat="1" ht="21.75" customHeight="1">
      <c r="A57" s="115"/>
      <c r="B57" s="97" t="s">
        <v>237</v>
      </c>
      <c r="C57" s="116">
        <v>64.39</v>
      </c>
      <c r="D57" s="117">
        <v>64.39</v>
      </c>
      <c r="E57" s="116">
        <v>0</v>
      </c>
    </row>
    <row r="58" spans="1:5" s="107" customFormat="1" ht="21.75" customHeight="1">
      <c r="A58" s="115" t="s">
        <v>121</v>
      </c>
      <c r="B58" s="97" t="s">
        <v>202</v>
      </c>
      <c r="C58" s="116">
        <v>4.81</v>
      </c>
      <c r="D58" s="117">
        <v>4.81</v>
      </c>
      <c r="E58" s="116">
        <v>0</v>
      </c>
    </row>
    <row r="59" spans="1:5" s="107" customFormat="1" ht="21.75" customHeight="1">
      <c r="A59" s="115" t="s">
        <v>104</v>
      </c>
      <c r="B59" s="97" t="s">
        <v>204</v>
      </c>
      <c r="C59" s="116">
        <v>59.58</v>
      </c>
      <c r="D59" s="117">
        <v>59.58</v>
      </c>
      <c r="E59" s="116">
        <v>0</v>
      </c>
    </row>
    <row r="60" spans="1:5" s="107" customFormat="1" ht="21.75" customHeight="1">
      <c r="A60" s="115"/>
      <c r="B60" s="97" t="s">
        <v>238</v>
      </c>
      <c r="C60" s="116">
        <v>9.36</v>
      </c>
      <c r="D60" s="117">
        <v>9.36</v>
      </c>
      <c r="E60" s="116">
        <v>0</v>
      </c>
    </row>
    <row r="61" spans="1:5" s="107" customFormat="1" ht="21.75" customHeight="1">
      <c r="A61" s="115" t="s">
        <v>125</v>
      </c>
      <c r="B61" s="97" t="s">
        <v>201</v>
      </c>
      <c r="C61" s="116">
        <v>0.7</v>
      </c>
      <c r="D61" s="117">
        <v>0.7</v>
      </c>
      <c r="E61" s="116">
        <v>0</v>
      </c>
    </row>
    <row r="62" spans="1:5" s="107" customFormat="1" ht="21.75" customHeight="1">
      <c r="A62" s="115" t="s">
        <v>121</v>
      </c>
      <c r="B62" s="97" t="s">
        <v>202</v>
      </c>
      <c r="C62" s="116">
        <v>0.67</v>
      </c>
      <c r="D62" s="117">
        <v>0.67</v>
      </c>
      <c r="E62" s="116">
        <v>0</v>
      </c>
    </row>
    <row r="63" spans="1:5" s="107" customFormat="1" ht="21.75" customHeight="1">
      <c r="A63" s="115" t="s">
        <v>104</v>
      </c>
      <c r="B63" s="97" t="s">
        <v>204</v>
      </c>
      <c r="C63" s="116">
        <v>7.99</v>
      </c>
      <c r="D63" s="117">
        <v>7.99</v>
      </c>
      <c r="E63" s="116">
        <v>0</v>
      </c>
    </row>
    <row r="64" spans="1:5" s="107" customFormat="1" ht="21.75" customHeight="1">
      <c r="A64" s="115"/>
      <c r="B64" s="97" t="s">
        <v>239</v>
      </c>
      <c r="C64" s="116">
        <v>82.32</v>
      </c>
      <c r="D64" s="117">
        <v>82.32</v>
      </c>
      <c r="E64" s="116">
        <v>0</v>
      </c>
    </row>
    <row r="65" spans="1:5" s="107" customFormat="1" ht="21.75" customHeight="1">
      <c r="A65" s="115" t="s">
        <v>240</v>
      </c>
      <c r="B65" s="97" t="s">
        <v>241</v>
      </c>
      <c r="C65" s="116">
        <v>2.75</v>
      </c>
      <c r="D65" s="117">
        <v>2.75</v>
      </c>
      <c r="E65" s="116">
        <v>0</v>
      </c>
    </row>
    <row r="66" spans="1:5" s="107" customFormat="1" ht="21.75" customHeight="1">
      <c r="A66" s="115" t="s">
        <v>121</v>
      </c>
      <c r="B66" s="97" t="s">
        <v>202</v>
      </c>
      <c r="C66" s="116">
        <v>6.86</v>
      </c>
      <c r="D66" s="117">
        <v>6.86</v>
      </c>
      <c r="E66" s="116">
        <v>0</v>
      </c>
    </row>
    <row r="67" spans="1:5" s="107" customFormat="1" ht="21.75" customHeight="1">
      <c r="A67" s="115" t="s">
        <v>106</v>
      </c>
      <c r="B67" s="97" t="s">
        <v>242</v>
      </c>
      <c r="C67" s="116">
        <v>72.71</v>
      </c>
      <c r="D67" s="117">
        <v>72.71</v>
      </c>
      <c r="E67" s="116">
        <v>0</v>
      </c>
    </row>
    <row r="68" spans="1:5" s="107" customFormat="1" ht="21.75" customHeight="1">
      <c r="A68" s="115"/>
      <c r="B68" s="97" t="s">
        <v>243</v>
      </c>
      <c r="C68" s="116">
        <v>62.08</v>
      </c>
      <c r="D68" s="117">
        <v>62.08</v>
      </c>
      <c r="E68" s="116">
        <v>0</v>
      </c>
    </row>
    <row r="69" spans="1:5" s="107" customFormat="1" ht="21.75" customHeight="1">
      <c r="A69" s="115" t="s">
        <v>240</v>
      </c>
      <c r="B69" s="97" t="s">
        <v>241</v>
      </c>
      <c r="C69" s="116">
        <v>0.55</v>
      </c>
      <c r="D69" s="117">
        <v>0.55</v>
      </c>
      <c r="E69" s="116">
        <v>0</v>
      </c>
    </row>
    <row r="70" spans="1:5" s="107" customFormat="1" ht="21.75" customHeight="1">
      <c r="A70" s="115" t="s">
        <v>121</v>
      </c>
      <c r="B70" s="97" t="s">
        <v>202</v>
      </c>
      <c r="C70" s="116">
        <v>3.92</v>
      </c>
      <c r="D70" s="117">
        <v>3.92</v>
      </c>
      <c r="E70" s="116">
        <v>0</v>
      </c>
    </row>
    <row r="71" spans="1:5" s="107" customFormat="1" ht="21.75" customHeight="1">
      <c r="A71" s="115" t="s">
        <v>106</v>
      </c>
      <c r="B71" s="97" t="s">
        <v>242</v>
      </c>
      <c r="C71" s="116">
        <v>57.61</v>
      </c>
      <c r="D71" s="117">
        <v>57.61</v>
      </c>
      <c r="E71" s="116">
        <v>0</v>
      </c>
    </row>
    <row r="72" spans="1:5" s="107" customFormat="1" ht="21.75" customHeight="1">
      <c r="A72" s="115"/>
      <c r="B72" s="97" t="s">
        <v>244</v>
      </c>
      <c r="C72" s="116">
        <v>47.99</v>
      </c>
      <c r="D72" s="117">
        <v>47.99</v>
      </c>
      <c r="E72" s="116">
        <v>0</v>
      </c>
    </row>
    <row r="73" spans="1:5" s="107" customFormat="1" ht="21.75" customHeight="1">
      <c r="A73" s="115" t="s">
        <v>240</v>
      </c>
      <c r="B73" s="97" t="s">
        <v>241</v>
      </c>
      <c r="C73" s="116">
        <v>0.55</v>
      </c>
      <c r="D73" s="117">
        <v>0.55</v>
      </c>
      <c r="E73" s="116">
        <v>0</v>
      </c>
    </row>
    <row r="74" spans="1:5" s="107" customFormat="1" ht="21.75" customHeight="1">
      <c r="A74" s="115" t="s">
        <v>121</v>
      </c>
      <c r="B74" s="97" t="s">
        <v>202</v>
      </c>
      <c r="C74" s="116">
        <v>3.61</v>
      </c>
      <c r="D74" s="117">
        <v>3.61</v>
      </c>
      <c r="E74" s="116">
        <v>0</v>
      </c>
    </row>
    <row r="75" spans="1:5" s="107" customFormat="1" ht="21.75" customHeight="1">
      <c r="A75" s="115" t="s">
        <v>106</v>
      </c>
      <c r="B75" s="97" t="s">
        <v>242</v>
      </c>
      <c r="C75" s="116">
        <v>43.83</v>
      </c>
      <c r="D75" s="117">
        <v>43.83</v>
      </c>
      <c r="E75" s="116">
        <v>0</v>
      </c>
    </row>
    <row r="76" spans="1:5" s="107" customFormat="1" ht="21.75" customHeight="1">
      <c r="A76" s="115"/>
      <c r="B76" s="97" t="s">
        <v>245</v>
      </c>
      <c r="C76" s="116">
        <v>33.72</v>
      </c>
      <c r="D76" s="117">
        <v>33.72</v>
      </c>
      <c r="E76" s="116">
        <v>0</v>
      </c>
    </row>
    <row r="77" spans="1:5" s="107" customFormat="1" ht="21.75" customHeight="1">
      <c r="A77" s="115" t="s">
        <v>121</v>
      </c>
      <c r="B77" s="97" t="s">
        <v>202</v>
      </c>
      <c r="C77" s="116">
        <v>2.6</v>
      </c>
      <c r="D77" s="117">
        <v>2.6</v>
      </c>
      <c r="E77" s="116">
        <v>0</v>
      </c>
    </row>
    <row r="78" spans="1:5" s="107" customFormat="1" ht="21.75" customHeight="1">
      <c r="A78" s="115" t="s">
        <v>106</v>
      </c>
      <c r="B78" s="97" t="s">
        <v>242</v>
      </c>
      <c r="C78" s="116">
        <v>31.12</v>
      </c>
      <c r="D78" s="117">
        <v>31.12</v>
      </c>
      <c r="E78" s="116">
        <v>0</v>
      </c>
    </row>
    <row r="79" spans="1:5" s="107" customFormat="1" ht="21.75" customHeight="1">
      <c r="A79" s="115"/>
      <c r="B79" s="97" t="s">
        <v>246</v>
      </c>
      <c r="C79" s="116">
        <v>48.91</v>
      </c>
      <c r="D79" s="117">
        <v>48.91</v>
      </c>
      <c r="E79" s="116">
        <v>0</v>
      </c>
    </row>
    <row r="80" spans="1:5" s="107" customFormat="1" ht="21.75" customHeight="1">
      <c r="A80" s="115" t="s">
        <v>121</v>
      </c>
      <c r="B80" s="97" t="s">
        <v>202</v>
      </c>
      <c r="C80" s="116">
        <v>3.77</v>
      </c>
      <c r="D80" s="117">
        <v>3.77</v>
      </c>
      <c r="E80" s="116">
        <v>0</v>
      </c>
    </row>
    <row r="81" spans="1:5" s="107" customFormat="1" ht="21.75" customHeight="1">
      <c r="A81" s="115" t="s">
        <v>106</v>
      </c>
      <c r="B81" s="97" t="s">
        <v>242</v>
      </c>
      <c r="C81" s="116">
        <v>45.14</v>
      </c>
      <c r="D81" s="117">
        <v>45.14</v>
      </c>
      <c r="E81" s="116">
        <v>0</v>
      </c>
    </row>
    <row r="82" spans="1:5" s="107" customFormat="1" ht="21.75" customHeight="1">
      <c r="A82" s="115"/>
      <c r="B82" s="97" t="s">
        <v>247</v>
      </c>
      <c r="C82" s="116">
        <v>14.92</v>
      </c>
      <c r="D82" s="117">
        <v>14.92</v>
      </c>
      <c r="E82" s="116">
        <v>0</v>
      </c>
    </row>
    <row r="83" spans="1:5" s="107" customFormat="1" ht="21.75" customHeight="1">
      <c r="A83" s="115" t="s">
        <v>121</v>
      </c>
      <c r="B83" s="97" t="s">
        <v>202</v>
      </c>
      <c r="C83" s="116">
        <v>1.12</v>
      </c>
      <c r="D83" s="117">
        <v>1.12</v>
      </c>
      <c r="E83" s="116">
        <v>0</v>
      </c>
    </row>
    <row r="84" spans="1:5" s="107" customFormat="1" ht="21.75" customHeight="1">
      <c r="A84" s="115" t="s">
        <v>106</v>
      </c>
      <c r="B84" s="97" t="s">
        <v>242</v>
      </c>
      <c r="C84" s="116">
        <v>13.8</v>
      </c>
      <c r="D84" s="117">
        <v>13.8</v>
      </c>
      <c r="E84" s="116">
        <v>0</v>
      </c>
    </row>
    <row r="85" spans="1:5" s="107" customFormat="1" ht="21.75" customHeight="1">
      <c r="A85" s="115"/>
      <c r="B85" s="97" t="s">
        <v>248</v>
      </c>
      <c r="C85" s="116">
        <v>14.92</v>
      </c>
      <c r="D85" s="117">
        <v>14.92</v>
      </c>
      <c r="E85" s="116">
        <v>0</v>
      </c>
    </row>
    <row r="86" spans="1:5" s="107" customFormat="1" ht="21.75" customHeight="1">
      <c r="A86" s="115" t="s">
        <v>121</v>
      </c>
      <c r="B86" s="97" t="s">
        <v>202</v>
      </c>
      <c r="C86" s="116">
        <v>1.12</v>
      </c>
      <c r="D86" s="117">
        <v>1.12</v>
      </c>
      <c r="E86" s="116">
        <v>0</v>
      </c>
    </row>
    <row r="87" spans="1:5" s="107" customFormat="1" ht="21.75" customHeight="1">
      <c r="A87" s="115" t="s">
        <v>106</v>
      </c>
      <c r="B87" s="97" t="s">
        <v>242</v>
      </c>
      <c r="C87" s="116">
        <v>13.8</v>
      </c>
      <c r="D87" s="117">
        <v>13.8</v>
      </c>
      <c r="E87" s="116">
        <v>0</v>
      </c>
    </row>
    <row r="88" spans="1:5" s="107" customFormat="1" ht="21.75" customHeight="1">
      <c r="A88" s="115"/>
      <c r="B88" s="97" t="s">
        <v>249</v>
      </c>
      <c r="C88" s="116">
        <v>15.23</v>
      </c>
      <c r="D88" s="117">
        <v>15.23</v>
      </c>
      <c r="E88" s="116">
        <v>0</v>
      </c>
    </row>
    <row r="89" spans="1:5" s="107" customFormat="1" ht="21.75" customHeight="1">
      <c r="A89" s="115" t="s">
        <v>121</v>
      </c>
      <c r="B89" s="97" t="s">
        <v>202</v>
      </c>
      <c r="C89" s="116">
        <v>1.15</v>
      </c>
      <c r="D89" s="117">
        <v>1.15</v>
      </c>
      <c r="E89" s="116">
        <v>0</v>
      </c>
    </row>
    <row r="90" spans="1:5" s="107" customFormat="1" ht="21.75" customHeight="1">
      <c r="A90" s="115" t="s">
        <v>106</v>
      </c>
      <c r="B90" s="97" t="s">
        <v>242</v>
      </c>
      <c r="C90" s="116">
        <v>14.08</v>
      </c>
      <c r="D90" s="117">
        <v>14.08</v>
      </c>
      <c r="E90" s="116">
        <v>0</v>
      </c>
    </row>
    <row r="91" spans="1:5" s="107" customFormat="1" ht="21.75" customHeight="1">
      <c r="A91" s="115"/>
      <c r="B91" s="97" t="s">
        <v>250</v>
      </c>
      <c r="C91" s="116">
        <v>87.05</v>
      </c>
      <c r="D91" s="117">
        <v>87.05</v>
      </c>
      <c r="E91" s="116">
        <v>0</v>
      </c>
    </row>
    <row r="92" spans="1:5" s="107" customFormat="1" ht="21.75" customHeight="1">
      <c r="A92" s="115" t="s">
        <v>240</v>
      </c>
      <c r="B92" s="97" t="s">
        <v>241</v>
      </c>
      <c r="C92" s="116">
        <v>0.55</v>
      </c>
      <c r="D92" s="117">
        <v>0.55</v>
      </c>
      <c r="E92" s="116">
        <v>0</v>
      </c>
    </row>
    <row r="93" spans="1:5" s="107" customFormat="1" ht="21.75" customHeight="1">
      <c r="A93" s="115" t="s">
        <v>121</v>
      </c>
      <c r="B93" s="97" t="s">
        <v>202</v>
      </c>
      <c r="C93" s="116">
        <v>6.71</v>
      </c>
      <c r="D93" s="117">
        <v>6.71</v>
      </c>
      <c r="E93" s="116">
        <v>0</v>
      </c>
    </row>
    <row r="94" spans="1:5" s="107" customFormat="1" ht="21.75" customHeight="1">
      <c r="A94" s="115" t="s">
        <v>108</v>
      </c>
      <c r="B94" s="97" t="s">
        <v>251</v>
      </c>
      <c r="C94" s="116">
        <v>79.79</v>
      </c>
      <c r="D94" s="117">
        <v>79.79</v>
      </c>
      <c r="E94" s="116">
        <v>0</v>
      </c>
    </row>
    <row r="95" spans="1:5" s="107" customFormat="1" ht="21.75" customHeight="1">
      <c r="A95" s="115"/>
      <c r="B95" s="97" t="s">
        <v>252</v>
      </c>
      <c r="C95" s="116">
        <v>32.31</v>
      </c>
      <c r="D95" s="117">
        <v>32.31</v>
      </c>
      <c r="E95" s="116">
        <v>0</v>
      </c>
    </row>
    <row r="96" spans="1:5" s="107" customFormat="1" ht="21.75" customHeight="1">
      <c r="A96" s="115" t="s">
        <v>121</v>
      </c>
      <c r="B96" s="97" t="s">
        <v>202</v>
      </c>
      <c r="C96" s="116">
        <v>2.68</v>
      </c>
      <c r="D96" s="117">
        <v>2.68</v>
      </c>
      <c r="E96" s="116">
        <v>0</v>
      </c>
    </row>
    <row r="97" spans="1:5" s="107" customFormat="1" ht="21.75" customHeight="1">
      <c r="A97" s="115" t="s">
        <v>108</v>
      </c>
      <c r="B97" s="97" t="s">
        <v>251</v>
      </c>
      <c r="C97" s="116">
        <v>29.63</v>
      </c>
      <c r="D97" s="117">
        <v>29.63</v>
      </c>
      <c r="E97" s="116">
        <v>0</v>
      </c>
    </row>
    <row r="98" spans="1:5" s="107" customFormat="1" ht="21.75" customHeight="1">
      <c r="A98" s="115"/>
      <c r="B98" s="97" t="s">
        <v>253</v>
      </c>
      <c r="C98" s="116">
        <v>74.16</v>
      </c>
      <c r="D98" s="117">
        <v>74.16</v>
      </c>
      <c r="E98" s="116">
        <v>0</v>
      </c>
    </row>
    <row r="99" spans="1:5" s="107" customFormat="1" ht="21.75" customHeight="1">
      <c r="A99" s="115" t="s">
        <v>121</v>
      </c>
      <c r="B99" s="97" t="s">
        <v>202</v>
      </c>
      <c r="C99" s="116">
        <v>4.69</v>
      </c>
      <c r="D99" s="117">
        <v>4.69</v>
      </c>
      <c r="E99" s="116">
        <v>0</v>
      </c>
    </row>
    <row r="100" spans="1:5" s="107" customFormat="1" ht="21.75" customHeight="1">
      <c r="A100" s="115" t="s">
        <v>108</v>
      </c>
      <c r="B100" s="97" t="s">
        <v>251</v>
      </c>
      <c r="C100" s="116">
        <v>69.47</v>
      </c>
      <c r="D100" s="117">
        <v>69.47</v>
      </c>
      <c r="E100" s="116">
        <v>0</v>
      </c>
    </row>
    <row r="101" spans="1:5" s="107" customFormat="1" ht="21.75" customHeight="1">
      <c r="A101" s="115"/>
      <c r="B101" s="97" t="s">
        <v>254</v>
      </c>
      <c r="C101" s="116">
        <v>68.34</v>
      </c>
      <c r="D101" s="117">
        <v>68.34</v>
      </c>
      <c r="E101" s="116">
        <v>0</v>
      </c>
    </row>
    <row r="102" spans="1:5" s="107" customFormat="1" ht="21.75" customHeight="1">
      <c r="A102" s="115" t="s">
        <v>121</v>
      </c>
      <c r="B102" s="97" t="s">
        <v>202</v>
      </c>
      <c r="C102" s="116">
        <v>5.64</v>
      </c>
      <c r="D102" s="117">
        <v>5.64</v>
      </c>
      <c r="E102" s="116">
        <v>0</v>
      </c>
    </row>
    <row r="103" spans="1:5" s="107" customFormat="1" ht="21.75" customHeight="1">
      <c r="A103" s="115" t="s">
        <v>108</v>
      </c>
      <c r="B103" s="97" t="s">
        <v>251</v>
      </c>
      <c r="C103" s="116">
        <v>62.7</v>
      </c>
      <c r="D103" s="117">
        <v>62.7</v>
      </c>
      <c r="E103" s="116">
        <v>0</v>
      </c>
    </row>
    <row r="104" spans="1:5" s="107" customFormat="1" ht="21.75" customHeight="1">
      <c r="A104" s="115"/>
      <c r="B104" s="97" t="s">
        <v>255</v>
      </c>
      <c r="C104" s="116">
        <v>46</v>
      </c>
      <c r="D104" s="117">
        <v>46</v>
      </c>
      <c r="E104" s="116">
        <v>0</v>
      </c>
    </row>
    <row r="105" spans="1:5" s="107" customFormat="1" ht="21.75" customHeight="1">
      <c r="A105" s="115" t="s">
        <v>121</v>
      </c>
      <c r="B105" s="97" t="s">
        <v>202</v>
      </c>
      <c r="C105" s="116">
        <v>3.77</v>
      </c>
      <c r="D105" s="117">
        <v>3.77</v>
      </c>
      <c r="E105" s="116">
        <v>0</v>
      </c>
    </row>
    <row r="106" spans="1:5" s="107" customFormat="1" ht="21.75" customHeight="1">
      <c r="A106" s="115" t="s">
        <v>108</v>
      </c>
      <c r="B106" s="97" t="s">
        <v>251</v>
      </c>
      <c r="C106" s="116">
        <v>42.23</v>
      </c>
      <c r="D106" s="117">
        <v>42.23</v>
      </c>
      <c r="E106" s="116">
        <v>0</v>
      </c>
    </row>
    <row r="107" spans="1:5" s="107" customFormat="1" ht="21.75" customHeight="1">
      <c r="A107" s="115"/>
      <c r="B107" s="97" t="s">
        <v>256</v>
      </c>
      <c r="C107" s="116">
        <v>80.47</v>
      </c>
      <c r="D107" s="117">
        <v>80.47</v>
      </c>
      <c r="E107" s="116">
        <v>0</v>
      </c>
    </row>
    <row r="108" spans="1:5" s="107" customFormat="1" ht="21.75" customHeight="1">
      <c r="A108" s="115" t="s">
        <v>121</v>
      </c>
      <c r="B108" s="97" t="s">
        <v>202</v>
      </c>
      <c r="C108" s="116">
        <v>6.59</v>
      </c>
      <c r="D108" s="117">
        <v>6.59</v>
      </c>
      <c r="E108" s="116">
        <v>0</v>
      </c>
    </row>
    <row r="109" spans="1:5" s="107" customFormat="1" ht="21.75" customHeight="1">
      <c r="A109" s="115" t="s">
        <v>108</v>
      </c>
      <c r="B109" s="97" t="s">
        <v>251</v>
      </c>
      <c r="C109" s="116">
        <v>73.88</v>
      </c>
      <c r="D109" s="117">
        <v>73.88</v>
      </c>
      <c r="E109" s="116">
        <v>0</v>
      </c>
    </row>
    <row r="110" spans="1:5" s="107" customFormat="1" ht="21.75" customHeight="1">
      <c r="A110" s="115"/>
      <c r="B110" s="97" t="s">
        <v>257</v>
      </c>
      <c r="C110" s="116">
        <v>52.36</v>
      </c>
      <c r="D110" s="117">
        <v>52.36</v>
      </c>
      <c r="E110" s="116">
        <v>0</v>
      </c>
    </row>
    <row r="111" spans="1:5" s="107" customFormat="1" ht="21.75" customHeight="1">
      <c r="A111" s="115" t="s">
        <v>121</v>
      </c>
      <c r="B111" s="97" t="s">
        <v>202</v>
      </c>
      <c r="C111" s="116">
        <v>4.42</v>
      </c>
      <c r="D111" s="117">
        <v>4.42</v>
      </c>
      <c r="E111" s="116">
        <v>0</v>
      </c>
    </row>
    <row r="112" spans="1:5" s="107" customFormat="1" ht="21.75" customHeight="1">
      <c r="A112" s="115" t="s">
        <v>108</v>
      </c>
      <c r="B112" s="97" t="s">
        <v>251</v>
      </c>
      <c r="C112" s="116">
        <v>47.94</v>
      </c>
      <c r="D112" s="117">
        <v>47.94</v>
      </c>
      <c r="E112" s="116">
        <v>0</v>
      </c>
    </row>
    <row r="113" spans="1:5" s="107" customFormat="1" ht="21.75" customHeight="1">
      <c r="A113" s="115"/>
      <c r="B113" s="97" t="s">
        <v>258</v>
      </c>
      <c r="C113" s="116">
        <v>1.4</v>
      </c>
      <c r="D113" s="117">
        <v>1.4</v>
      </c>
      <c r="E113" s="116">
        <v>0</v>
      </c>
    </row>
    <row r="114" spans="1:5" s="107" customFormat="1" ht="21.75" customHeight="1">
      <c r="A114" s="115" t="s">
        <v>125</v>
      </c>
      <c r="B114" s="97" t="s">
        <v>201</v>
      </c>
      <c r="C114" s="116">
        <v>1.4</v>
      </c>
      <c r="D114" s="117">
        <v>1.4</v>
      </c>
      <c r="E114" s="116">
        <v>0</v>
      </c>
    </row>
    <row r="115" spans="1:5" s="107" customFormat="1" ht="21.75" customHeight="1">
      <c r="A115" s="115"/>
      <c r="B115" s="97" t="s">
        <v>259</v>
      </c>
      <c r="C115" s="116">
        <v>140.71</v>
      </c>
      <c r="D115" s="117">
        <v>140.71</v>
      </c>
      <c r="E115" s="116">
        <v>0</v>
      </c>
    </row>
    <row r="116" spans="1:5" s="107" customFormat="1" ht="21.75" customHeight="1">
      <c r="A116" s="115" t="s">
        <v>125</v>
      </c>
      <c r="B116" s="97" t="s">
        <v>201</v>
      </c>
      <c r="C116" s="116">
        <v>0.7</v>
      </c>
      <c r="D116" s="117">
        <v>0.7</v>
      </c>
      <c r="E116" s="116">
        <v>0</v>
      </c>
    </row>
    <row r="117" spans="1:5" s="107" customFormat="1" ht="21.75" customHeight="1">
      <c r="A117" s="115" t="s">
        <v>121</v>
      </c>
      <c r="B117" s="97" t="s">
        <v>202</v>
      </c>
      <c r="C117" s="116">
        <v>9.26</v>
      </c>
      <c r="D117" s="117">
        <v>9.26</v>
      </c>
      <c r="E117" s="116">
        <v>0</v>
      </c>
    </row>
    <row r="118" spans="1:5" s="107" customFormat="1" ht="21.75" customHeight="1">
      <c r="A118" s="115" t="s">
        <v>110</v>
      </c>
      <c r="B118" s="97" t="s">
        <v>260</v>
      </c>
      <c r="C118" s="116">
        <v>130.75</v>
      </c>
      <c r="D118" s="117">
        <v>130.75</v>
      </c>
      <c r="E118" s="116">
        <v>0</v>
      </c>
    </row>
    <row r="119" spans="1:5" s="107" customFormat="1" ht="21.75" customHeight="1">
      <c r="A119" s="115"/>
      <c r="B119" s="97" t="s">
        <v>261</v>
      </c>
      <c r="C119" s="116">
        <v>0.55</v>
      </c>
      <c r="D119" s="117">
        <v>0.55</v>
      </c>
      <c r="E119" s="116">
        <v>0</v>
      </c>
    </row>
    <row r="120" spans="1:5" s="107" customFormat="1" ht="21.75" customHeight="1">
      <c r="A120" s="115" t="s">
        <v>240</v>
      </c>
      <c r="B120" s="97" t="s">
        <v>241</v>
      </c>
      <c r="C120" s="116">
        <v>0.55</v>
      </c>
      <c r="D120" s="117">
        <v>0.55</v>
      </c>
      <c r="E120" s="116">
        <v>0</v>
      </c>
    </row>
    <row r="121" spans="1:5" s="107" customFormat="1" ht="21.75" customHeight="1">
      <c r="A121" s="115"/>
      <c r="B121" s="97" t="s">
        <v>262</v>
      </c>
      <c r="C121" s="116">
        <v>56.52</v>
      </c>
      <c r="D121" s="117">
        <v>56.52</v>
      </c>
      <c r="E121" s="116">
        <v>0</v>
      </c>
    </row>
    <row r="122" spans="1:5" s="107" customFormat="1" ht="21.75" customHeight="1">
      <c r="A122" s="115" t="s">
        <v>240</v>
      </c>
      <c r="B122" s="97" t="s">
        <v>241</v>
      </c>
      <c r="C122" s="116">
        <v>1.1</v>
      </c>
      <c r="D122" s="117">
        <v>1.1</v>
      </c>
      <c r="E122" s="116">
        <v>0</v>
      </c>
    </row>
    <row r="123" spans="1:5" s="107" customFormat="1" ht="21.75" customHeight="1">
      <c r="A123" s="115" t="s">
        <v>121</v>
      </c>
      <c r="B123" s="97" t="s">
        <v>202</v>
      </c>
      <c r="C123" s="116">
        <v>4.14</v>
      </c>
      <c r="D123" s="117">
        <v>4.14</v>
      </c>
      <c r="E123" s="116">
        <v>0</v>
      </c>
    </row>
    <row r="124" spans="1:5" s="107" customFormat="1" ht="21.75" customHeight="1">
      <c r="A124" s="115" t="s">
        <v>112</v>
      </c>
      <c r="B124" s="97" t="s">
        <v>263</v>
      </c>
      <c r="C124" s="116">
        <v>51.28</v>
      </c>
      <c r="D124" s="117">
        <v>51.28</v>
      </c>
      <c r="E124" s="116">
        <v>0</v>
      </c>
    </row>
    <row r="125" spans="1:5" s="107" customFormat="1" ht="21.75" customHeight="1">
      <c r="A125" s="115"/>
      <c r="B125" s="97" t="s">
        <v>264</v>
      </c>
      <c r="C125" s="116">
        <v>71.63</v>
      </c>
      <c r="D125" s="117">
        <v>71.63</v>
      </c>
      <c r="E125" s="116">
        <v>0</v>
      </c>
    </row>
    <row r="126" spans="1:5" s="107" customFormat="1" ht="21.75" customHeight="1">
      <c r="A126" s="115" t="s">
        <v>240</v>
      </c>
      <c r="B126" s="97" t="s">
        <v>241</v>
      </c>
      <c r="C126" s="116">
        <v>1.1</v>
      </c>
      <c r="D126" s="117">
        <v>1.1</v>
      </c>
      <c r="E126" s="116">
        <v>0</v>
      </c>
    </row>
    <row r="127" spans="1:5" s="107" customFormat="1" ht="21.75" customHeight="1">
      <c r="A127" s="115" t="s">
        <v>121</v>
      </c>
      <c r="B127" s="97" t="s">
        <v>202</v>
      </c>
      <c r="C127" s="116">
        <v>4.96</v>
      </c>
      <c r="D127" s="117">
        <v>4.96</v>
      </c>
      <c r="E127" s="116">
        <v>0</v>
      </c>
    </row>
    <row r="128" spans="1:5" s="107" customFormat="1" ht="21.75" customHeight="1">
      <c r="A128" s="115" t="s">
        <v>112</v>
      </c>
      <c r="B128" s="97" t="s">
        <v>263</v>
      </c>
      <c r="C128" s="116">
        <v>65.57</v>
      </c>
      <c r="D128" s="117">
        <v>65.57</v>
      </c>
      <c r="E128" s="116">
        <v>0</v>
      </c>
    </row>
    <row r="129" spans="1:5" s="107" customFormat="1" ht="21.75" customHeight="1">
      <c r="A129" s="115"/>
      <c r="B129" s="97" t="s">
        <v>265</v>
      </c>
      <c r="C129" s="116">
        <v>200.76</v>
      </c>
      <c r="D129" s="117">
        <v>175.44</v>
      </c>
      <c r="E129" s="116">
        <v>25.32</v>
      </c>
    </row>
    <row r="130" spans="1:5" s="107" customFormat="1" ht="21.75" customHeight="1">
      <c r="A130" s="115" t="s">
        <v>125</v>
      </c>
      <c r="B130" s="97" t="s">
        <v>201</v>
      </c>
      <c r="C130" s="116">
        <v>0.7</v>
      </c>
      <c r="D130" s="117">
        <v>0.7</v>
      </c>
      <c r="E130" s="116">
        <v>0</v>
      </c>
    </row>
    <row r="131" spans="1:5" s="107" customFormat="1" ht="21.75" customHeight="1">
      <c r="A131" s="115" t="s">
        <v>121</v>
      </c>
      <c r="B131" s="97" t="s">
        <v>202</v>
      </c>
      <c r="C131" s="116">
        <v>10.52</v>
      </c>
      <c r="D131" s="117">
        <v>10.52</v>
      </c>
      <c r="E131" s="116">
        <v>0</v>
      </c>
    </row>
    <row r="132" spans="1:5" s="107" customFormat="1" ht="21.75" customHeight="1">
      <c r="A132" s="115" t="s">
        <v>115</v>
      </c>
      <c r="B132" s="97" t="s">
        <v>266</v>
      </c>
      <c r="C132" s="116">
        <v>179.54</v>
      </c>
      <c r="D132" s="117">
        <v>164.22</v>
      </c>
      <c r="E132" s="116">
        <v>15.32</v>
      </c>
    </row>
    <row r="133" spans="1:5" s="107" customFormat="1" ht="21.75" customHeight="1">
      <c r="A133" s="115" t="s">
        <v>186</v>
      </c>
      <c r="B133" s="97" t="s">
        <v>267</v>
      </c>
      <c r="C133" s="116">
        <v>10</v>
      </c>
      <c r="D133" s="117">
        <v>0</v>
      </c>
      <c r="E133" s="116">
        <v>10</v>
      </c>
    </row>
    <row r="134" spans="1:5" s="107" customFormat="1" ht="21.75" customHeight="1">
      <c r="A134" s="115"/>
      <c r="B134" s="97" t="s">
        <v>268</v>
      </c>
      <c r="C134" s="116">
        <v>603.16</v>
      </c>
      <c r="D134" s="117">
        <v>307.8</v>
      </c>
      <c r="E134" s="116">
        <v>295.36</v>
      </c>
    </row>
    <row r="135" spans="1:5" s="107" customFormat="1" ht="21.75" customHeight="1">
      <c r="A135" s="115" t="s">
        <v>240</v>
      </c>
      <c r="B135" s="97" t="s">
        <v>241</v>
      </c>
      <c r="C135" s="116">
        <v>1.1</v>
      </c>
      <c r="D135" s="117">
        <v>1.1</v>
      </c>
      <c r="E135" s="116">
        <v>0</v>
      </c>
    </row>
    <row r="136" spans="1:5" s="107" customFormat="1" ht="21.75" customHeight="1">
      <c r="A136" s="115" t="s">
        <v>121</v>
      </c>
      <c r="B136" s="97" t="s">
        <v>202</v>
      </c>
      <c r="C136" s="116">
        <v>19.22</v>
      </c>
      <c r="D136" s="117">
        <v>19.22</v>
      </c>
      <c r="E136" s="116">
        <v>0</v>
      </c>
    </row>
    <row r="137" spans="1:5" s="107" customFormat="1" ht="21.75" customHeight="1">
      <c r="A137" s="115" t="s">
        <v>123</v>
      </c>
      <c r="B137" s="97" t="s">
        <v>224</v>
      </c>
      <c r="C137" s="116">
        <v>12.11</v>
      </c>
      <c r="D137" s="117">
        <v>12.11</v>
      </c>
      <c r="E137" s="116">
        <v>0</v>
      </c>
    </row>
    <row r="138" spans="1:5" s="107" customFormat="1" ht="21.75" customHeight="1">
      <c r="A138" s="115" t="s">
        <v>118</v>
      </c>
      <c r="B138" s="97" t="s">
        <v>225</v>
      </c>
      <c r="C138" s="116">
        <v>570.73</v>
      </c>
      <c r="D138" s="117">
        <v>275.37</v>
      </c>
      <c r="E138" s="116">
        <v>295.36</v>
      </c>
    </row>
    <row r="139" spans="1:5" s="107" customFormat="1" ht="21.75" customHeight="1">
      <c r="A139" s="115"/>
      <c r="B139" s="97" t="s">
        <v>269</v>
      </c>
      <c r="C139" s="116">
        <v>266.89</v>
      </c>
      <c r="D139" s="117">
        <v>208.89</v>
      </c>
      <c r="E139" s="116">
        <v>58</v>
      </c>
    </row>
    <row r="140" spans="1:5" s="107" customFormat="1" ht="21.75" customHeight="1">
      <c r="A140" s="115" t="s">
        <v>240</v>
      </c>
      <c r="B140" s="97" t="s">
        <v>241</v>
      </c>
      <c r="C140" s="116">
        <v>4.4</v>
      </c>
      <c r="D140" s="117">
        <v>4.4</v>
      </c>
      <c r="E140" s="116">
        <v>0</v>
      </c>
    </row>
    <row r="141" spans="1:5" s="107" customFormat="1" ht="21.75" customHeight="1">
      <c r="A141" s="115" t="s">
        <v>121</v>
      </c>
      <c r="B141" s="97" t="s">
        <v>202</v>
      </c>
      <c r="C141" s="116">
        <v>14.17</v>
      </c>
      <c r="D141" s="117">
        <v>14.17</v>
      </c>
      <c r="E141" s="116">
        <v>0</v>
      </c>
    </row>
    <row r="142" spans="1:5" s="107" customFormat="1" ht="21.75" customHeight="1">
      <c r="A142" s="115" t="s">
        <v>118</v>
      </c>
      <c r="B142" s="97" t="s">
        <v>225</v>
      </c>
      <c r="C142" s="116">
        <v>248.32</v>
      </c>
      <c r="D142" s="117">
        <v>190.32</v>
      </c>
      <c r="E142" s="116">
        <v>58</v>
      </c>
    </row>
    <row r="143" spans="1:5" s="107" customFormat="1" ht="21.75" customHeight="1">
      <c r="A143" s="115"/>
      <c r="B143" s="97" t="s">
        <v>270</v>
      </c>
      <c r="C143" s="116">
        <v>85</v>
      </c>
      <c r="D143" s="117">
        <v>0</v>
      </c>
      <c r="E143" s="116">
        <v>85</v>
      </c>
    </row>
    <row r="144" spans="1:5" s="107" customFormat="1" ht="21.75" customHeight="1">
      <c r="A144" s="115" t="s">
        <v>188</v>
      </c>
      <c r="B144" s="97" t="s">
        <v>271</v>
      </c>
      <c r="C144" s="116">
        <v>85</v>
      </c>
      <c r="D144" s="117">
        <v>0</v>
      </c>
      <c r="E144" s="116">
        <v>85</v>
      </c>
    </row>
  </sheetData>
  <sheetProtection/>
  <mergeCells count="8">
    <mergeCell ref="A2:E2"/>
    <mergeCell ref="A3:E3"/>
    <mergeCell ref="D4:E4"/>
    <mergeCell ref="A4:A6"/>
    <mergeCell ref="B4:B6"/>
    <mergeCell ref="C4:C6"/>
    <mergeCell ref="D5:D6"/>
    <mergeCell ref="E5:E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zoomScaleSheetLayoutView="100" workbookViewId="0" topLeftCell="A1">
      <selection activeCell="G24" sqref="G24"/>
    </sheetView>
  </sheetViews>
  <sheetFormatPr defaultColWidth="9.00390625" defaultRowHeight="14.25"/>
  <cols>
    <col min="1" max="1" width="15.75390625" style="1" customWidth="1"/>
    <col min="2" max="2" width="23.625" style="1" customWidth="1"/>
    <col min="3" max="5" width="15.25390625" style="1" customWidth="1"/>
    <col min="6" max="16384" width="9.00390625" style="1" customWidth="1"/>
  </cols>
  <sheetData>
    <row r="1" spans="1:5" ht="24" customHeight="1">
      <c r="A1" s="85" t="s">
        <v>272</v>
      </c>
      <c r="B1" s="85"/>
      <c r="C1" s="85"/>
      <c r="D1" s="86"/>
      <c r="E1" s="86"/>
    </row>
    <row r="2" spans="1:5" ht="26.25" customHeight="1">
      <c r="A2" s="87" t="s">
        <v>273</v>
      </c>
      <c r="B2" s="87"/>
      <c r="C2" s="87"/>
      <c r="D2" s="87"/>
      <c r="E2" s="87"/>
    </row>
    <row r="3" spans="1:5" ht="14.25">
      <c r="A3" s="88"/>
      <c r="B3" s="88"/>
      <c r="C3" s="88"/>
      <c r="D3" s="88"/>
      <c r="E3" s="61" t="s">
        <v>2</v>
      </c>
    </row>
    <row r="4" spans="1:5" s="84" customFormat="1" ht="19.5" customHeight="1">
      <c r="A4" s="89" t="s">
        <v>96</v>
      </c>
      <c r="B4" s="89" t="s">
        <v>97</v>
      </c>
      <c r="C4" s="89" t="s">
        <v>98</v>
      </c>
      <c r="D4" s="90" t="s">
        <v>198</v>
      </c>
      <c r="E4" s="91"/>
    </row>
    <row r="5" spans="1:5" s="84" customFormat="1" ht="19.5" customHeight="1">
      <c r="A5" s="92"/>
      <c r="B5" s="92"/>
      <c r="C5" s="92"/>
      <c r="D5" s="194" t="s">
        <v>199</v>
      </c>
      <c r="E5" s="93" t="s">
        <v>102</v>
      </c>
    </row>
    <row r="6" spans="1:5" s="84" customFormat="1" ht="19.5" customHeight="1">
      <c r="A6" s="94" t="s">
        <v>31</v>
      </c>
      <c r="B6" s="94" t="s">
        <v>31</v>
      </c>
      <c r="C6" s="94">
        <v>1</v>
      </c>
      <c r="D6" s="95">
        <v>2</v>
      </c>
      <c r="E6" s="95">
        <v>3</v>
      </c>
    </row>
    <row r="7" spans="1:5" s="84" customFormat="1" ht="19.5" customHeight="1">
      <c r="A7" s="96">
        <v>2120803</v>
      </c>
      <c r="B7" s="97" t="s">
        <v>131</v>
      </c>
      <c r="C7" s="98">
        <v>3500</v>
      </c>
      <c r="D7" s="99"/>
      <c r="E7" s="99">
        <v>3500</v>
      </c>
    </row>
    <row r="8" spans="1:5" s="84" customFormat="1" ht="19.5" customHeight="1">
      <c r="A8" s="100"/>
      <c r="B8" s="101"/>
      <c r="C8" s="101"/>
      <c r="D8" s="99"/>
      <c r="E8" s="99"/>
    </row>
    <row r="9" spans="1:5" s="84" customFormat="1" ht="19.5" customHeight="1">
      <c r="A9" s="102"/>
      <c r="B9" s="102"/>
      <c r="C9" s="102"/>
      <c r="D9" s="99"/>
      <c r="E9" s="99"/>
    </row>
    <row r="10" spans="1:5" s="84" customFormat="1" ht="19.5" customHeight="1">
      <c r="A10" s="102"/>
      <c r="B10" s="102"/>
      <c r="C10" s="102"/>
      <c r="D10" s="99"/>
      <c r="E10" s="99"/>
    </row>
    <row r="11" spans="1:5" s="84" customFormat="1" ht="19.5" customHeight="1">
      <c r="A11" s="102"/>
      <c r="B11" s="102"/>
      <c r="C11" s="102"/>
      <c r="D11" s="99"/>
      <c r="E11" s="99"/>
    </row>
    <row r="12" spans="1:5" s="84" customFormat="1" ht="19.5" customHeight="1">
      <c r="A12" s="102"/>
      <c r="B12" s="102"/>
      <c r="C12" s="102"/>
      <c r="D12" s="99"/>
      <c r="E12" s="99"/>
    </row>
    <row r="13" spans="1:5" s="84" customFormat="1" ht="19.5" customHeight="1">
      <c r="A13" s="102"/>
      <c r="B13" s="102"/>
      <c r="C13" s="102"/>
      <c r="D13" s="99"/>
      <c r="E13" s="99"/>
    </row>
    <row r="14" spans="1:5" s="84" customFormat="1" ht="19.5" customHeight="1">
      <c r="A14" s="99"/>
      <c r="B14" s="99"/>
      <c r="C14" s="99"/>
      <c r="D14" s="99"/>
      <c r="E14" s="99"/>
    </row>
    <row r="15" spans="1:5" s="84" customFormat="1" ht="19.5" customHeight="1">
      <c r="A15" s="99"/>
      <c r="B15" s="99"/>
      <c r="D15" s="99"/>
      <c r="E15" s="99"/>
    </row>
    <row r="16" spans="1:5" s="84" customFormat="1" ht="19.5" customHeight="1">
      <c r="A16" s="99"/>
      <c r="B16" s="99"/>
      <c r="C16" s="99"/>
      <c r="D16" s="99"/>
      <c r="E16" s="99"/>
    </row>
    <row r="17" spans="1:5" s="84" customFormat="1" ht="19.5" customHeight="1">
      <c r="A17" s="99"/>
      <c r="B17" s="99"/>
      <c r="C17" s="99"/>
      <c r="D17" s="99"/>
      <c r="E17" s="99"/>
    </row>
    <row r="18" spans="1:5" s="84" customFormat="1" ht="19.5" customHeight="1">
      <c r="A18" s="99"/>
      <c r="B18" s="99"/>
      <c r="C18" s="99"/>
      <c r="D18" s="99"/>
      <c r="E18" s="99"/>
    </row>
    <row r="19" spans="1:5" s="84" customFormat="1" ht="19.5" customHeight="1">
      <c r="A19" s="99"/>
      <c r="B19" s="99"/>
      <c r="C19" s="99"/>
      <c r="D19" s="99"/>
      <c r="E19" s="99"/>
    </row>
    <row r="20" spans="1:5" s="84" customFormat="1" ht="19.5" customHeight="1">
      <c r="A20" s="99"/>
      <c r="B20" s="99"/>
      <c r="C20" s="99"/>
      <c r="D20" s="99"/>
      <c r="E20" s="99"/>
    </row>
    <row r="21" spans="1:5" s="84" customFormat="1" ht="19.5" customHeight="1">
      <c r="A21" s="99"/>
      <c r="B21" s="99"/>
      <c r="C21" s="99"/>
      <c r="D21" s="99"/>
      <c r="E21" s="99"/>
    </row>
    <row r="22" spans="1:5" s="84" customFormat="1" ht="18" customHeight="1">
      <c r="A22" s="103" t="s">
        <v>274</v>
      </c>
      <c r="B22" s="103"/>
      <c r="C22" s="103"/>
      <c r="D22" s="103"/>
      <c r="E22" s="104"/>
    </row>
    <row r="23" spans="1:5" s="84" customFormat="1" ht="18" customHeight="1">
      <c r="A23" s="105" t="s">
        <v>275</v>
      </c>
      <c r="B23" s="105"/>
      <c r="C23" s="105"/>
      <c r="D23" s="105"/>
      <c r="E23" s="104"/>
    </row>
    <row r="24" spans="1:4" s="84" customFormat="1" ht="18" customHeight="1">
      <c r="A24" s="106"/>
      <c r="B24" s="106"/>
      <c r="C24" s="106"/>
      <c r="D24" s="106"/>
    </row>
  </sheetData>
  <sheetProtection/>
  <mergeCells count="8">
    <mergeCell ref="A2:E2"/>
    <mergeCell ref="D4:E4"/>
    <mergeCell ref="A22:D22"/>
    <mergeCell ref="A23:D23"/>
    <mergeCell ref="A24:D24"/>
    <mergeCell ref="A4:A5"/>
    <mergeCell ref="B4:B5"/>
    <mergeCell ref="C4:C5"/>
  </mergeCells>
  <printOptions/>
  <pageMargins left="0.71" right="0.71" top="0.75" bottom="0.75" header="0.31" footer="0.31"/>
  <pageSetup fitToHeight="0" fitToWidth="1"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115" zoomScaleNormal="115" zoomScaleSheetLayoutView="100" workbookViewId="0" topLeftCell="A1">
      <selection activeCell="C24" sqref="C24"/>
    </sheetView>
  </sheetViews>
  <sheetFormatPr defaultColWidth="9.00390625" defaultRowHeight="14.25"/>
  <cols>
    <col min="1" max="1" width="17.125" style="1" customWidth="1"/>
    <col min="2" max="2" width="36.25390625" style="1" customWidth="1"/>
    <col min="3" max="3" width="30.625" style="1" customWidth="1"/>
    <col min="4" max="16384" width="9.00390625" style="1" customWidth="1"/>
  </cols>
  <sheetData>
    <row r="1" spans="1:3" ht="23.25" customHeight="1">
      <c r="A1" s="72" t="s">
        <v>276</v>
      </c>
      <c r="B1" s="33"/>
      <c r="C1" s="33"/>
    </row>
    <row r="2" spans="1:3" ht="36.75" customHeight="1">
      <c r="A2" s="73" t="s">
        <v>277</v>
      </c>
      <c r="B2" s="73"/>
      <c r="C2" s="73"/>
    </row>
    <row r="3" spans="1:3" s="71" customFormat="1" ht="18" customHeight="1">
      <c r="A3" s="74"/>
      <c r="B3" s="75"/>
      <c r="C3" s="76" t="s">
        <v>2</v>
      </c>
    </row>
    <row r="4" spans="1:3" ht="31.5" customHeight="1">
      <c r="A4" s="77" t="s">
        <v>96</v>
      </c>
      <c r="B4" s="78" t="s">
        <v>97</v>
      </c>
      <c r="C4" s="79" t="s">
        <v>6</v>
      </c>
    </row>
    <row r="5" spans="1:3" ht="19.5" customHeight="1">
      <c r="A5" s="78" t="s">
        <v>278</v>
      </c>
      <c r="B5" s="78" t="s">
        <v>279</v>
      </c>
      <c r="C5" s="80">
        <f>SUM(C6:C15)</f>
        <v>14745.23</v>
      </c>
    </row>
    <row r="6" spans="1:3" ht="19.5" customHeight="1">
      <c r="A6" s="81" t="s">
        <v>280</v>
      </c>
      <c r="B6" s="81" t="s">
        <v>281</v>
      </c>
      <c r="C6" s="82">
        <v>1998.73</v>
      </c>
    </row>
    <row r="7" spans="1:3" ht="19.5" customHeight="1">
      <c r="A7" s="81" t="s">
        <v>282</v>
      </c>
      <c r="B7" s="81" t="s">
        <v>283</v>
      </c>
      <c r="C7" s="82">
        <v>8511.98</v>
      </c>
    </row>
    <row r="8" spans="1:3" ht="19.5" customHeight="1">
      <c r="A8" s="81" t="s">
        <v>284</v>
      </c>
      <c r="B8" s="81" t="s">
        <v>285</v>
      </c>
      <c r="C8" s="82">
        <v>24.52</v>
      </c>
    </row>
    <row r="9" spans="1:3" ht="19.5" customHeight="1">
      <c r="A9" s="81" t="s">
        <v>286</v>
      </c>
      <c r="B9" s="81" t="s">
        <v>287</v>
      </c>
      <c r="C9" s="82"/>
    </row>
    <row r="10" spans="1:3" ht="19.5" customHeight="1">
      <c r="A10" s="81" t="s">
        <v>288</v>
      </c>
      <c r="B10" s="81" t="s">
        <v>289</v>
      </c>
      <c r="C10" s="82"/>
    </row>
    <row r="11" spans="1:3" ht="19.5" customHeight="1">
      <c r="A11" s="81" t="s">
        <v>290</v>
      </c>
      <c r="B11" s="81" t="s">
        <v>291</v>
      </c>
      <c r="C11" s="82">
        <v>4210</v>
      </c>
    </row>
    <row r="12" spans="1:3" ht="19.5" customHeight="1">
      <c r="A12" s="81" t="s">
        <v>292</v>
      </c>
      <c r="B12" s="81" t="s">
        <v>293</v>
      </c>
      <c r="C12" s="82"/>
    </row>
    <row r="13" spans="1:3" ht="19.5" customHeight="1">
      <c r="A13" s="81" t="s">
        <v>294</v>
      </c>
      <c r="B13" s="81" t="s">
        <v>295</v>
      </c>
      <c r="C13" s="82"/>
    </row>
    <row r="14" spans="1:3" ht="19.5" customHeight="1">
      <c r="A14" s="81" t="s">
        <v>296</v>
      </c>
      <c r="B14" s="81" t="s">
        <v>297</v>
      </c>
      <c r="C14" s="83"/>
    </row>
    <row r="15" spans="1:3" ht="19.5" customHeight="1">
      <c r="A15" s="81" t="s">
        <v>298</v>
      </c>
      <c r="B15" s="81" t="s">
        <v>299</v>
      </c>
      <c r="C15" s="83"/>
    </row>
  </sheetData>
  <sheetProtection/>
  <mergeCells count="2">
    <mergeCell ref="A2:C2"/>
    <mergeCell ref="A5:B5"/>
  </mergeCells>
  <printOptions/>
  <pageMargins left="0.71" right="0.71" top="0.75" bottom="0.75" header="0.31" footer="0.31"/>
  <pageSetup fitToHeight="0" fitToWidth="1" orientation="portrait" paperSize="9" scale="97"/>
</worksheet>
</file>

<file path=xl/worksheets/sheet8.xml><?xml version="1.0" encoding="utf-8"?>
<worksheet xmlns="http://schemas.openxmlformats.org/spreadsheetml/2006/main" xmlns:r="http://schemas.openxmlformats.org/officeDocument/2006/relationships">
  <dimension ref="A1:D111"/>
  <sheetViews>
    <sheetView zoomScaleSheetLayoutView="100" workbookViewId="0" topLeftCell="A1">
      <selection activeCell="C62" sqref="C62"/>
    </sheetView>
  </sheetViews>
  <sheetFormatPr defaultColWidth="9.00390625" defaultRowHeight="14.25"/>
  <cols>
    <col min="1" max="1" width="17.625" style="1" customWidth="1"/>
    <col min="2" max="2" width="37.125" style="1" customWidth="1"/>
    <col min="3" max="3" width="27.25390625" style="1" customWidth="1"/>
    <col min="4" max="16384" width="9.00390625" style="1" customWidth="1"/>
  </cols>
  <sheetData>
    <row r="1" spans="1:3" ht="25.5" customHeight="1">
      <c r="A1" s="57" t="s">
        <v>300</v>
      </c>
      <c r="B1" s="58"/>
      <c r="C1"/>
    </row>
    <row r="2" spans="1:3" ht="33.75" customHeight="1">
      <c r="A2" s="59" t="s">
        <v>301</v>
      </c>
      <c r="B2" s="59"/>
      <c r="C2" s="59"/>
    </row>
    <row r="3" spans="1:3" ht="21" customHeight="1">
      <c r="A3" s="60"/>
      <c r="B3" s="61" t="s">
        <v>2</v>
      </c>
      <c r="C3" s="61"/>
    </row>
    <row r="4" spans="1:3" ht="19.5" customHeight="1">
      <c r="A4" s="62" t="s">
        <v>302</v>
      </c>
      <c r="B4" s="63" t="s">
        <v>97</v>
      </c>
      <c r="C4" s="63" t="s">
        <v>6</v>
      </c>
    </row>
    <row r="5" spans="1:3" ht="19.5" customHeight="1">
      <c r="A5" s="63" t="s">
        <v>278</v>
      </c>
      <c r="B5" s="63" t="s">
        <v>279</v>
      </c>
      <c r="C5" s="64">
        <f>SUM(C6,C20,C48,C60,C65,C78,C95,C98,C104,C107)</f>
        <v>14745.23</v>
      </c>
    </row>
    <row r="6" spans="1:3" s="56" customFormat="1" ht="19.5" customHeight="1">
      <c r="A6" s="65" t="s">
        <v>280</v>
      </c>
      <c r="B6" s="65" t="s">
        <v>281</v>
      </c>
      <c r="C6" s="64">
        <f>SUM(C7:C19)</f>
        <v>1998.7299999999998</v>
      </c>
    </row>
    <row r="7" spans="1:3" ht="19.5" customHeight="1">
      <c r="A7" s="66" t="s">
        <v>303</v>
      </c>
      <c r="B7" s="66" t="s">
        <v>304</v>
      </c>
      <c r="C7" s="67">
        <v>880.96</v>
      </c>
    </row>
    <row r="8" spans="1:3" ht="19.5" customHeight="1">
      <c r="A8" s="66" t="s">
        <v>305</v>
      </c>
      <c r="B8" s="66" t="s">
        <v>306</v>
      </c>
      <c r="C8" s="67">
        <v>50.52</v>
      </c>
    </row>
    <row r="9" spans="1:3" ht="19.5" customHeight="1">
      <c r="A9" s="66" t="s">
        <v>307</v>
      </c>
      <c r="B9" s="66" t="s">
        <v>308</v>
      </c>
      <c r="C9" s="67">
        <v>447.64</v>
      </c>
    </row>
    <row r="10" spans="1:3" ht="19.5" customHeight="1">
      <c r="A10" s="66" t="s">
        <v>309</v>
      </c>
      <c r="B10" s="66" t="s">
        <v>310</v>
      </c>
      <c r="C10" s="67">
        <v>45.47</v>
      </c>
    </row>
    <row r="11" spans="1:3" ht="19.5" customHeight="1">
      <c r="A11" s="66" t="s">
        <v>311</v>
      </c>
      <c r="B11" s="66" t="s">
        <v>312</v>
      </c>
      <c r="C11" s="67">
        <v>99.97</v>
      </c>
    </row>
    <row r="12" spans="1:3" ht="19.5" customHeight="1">
      <c r="A12" s="66" t="s">
        <v>313</v>
      </c>
      <c r="B12" s="66" t="s">
        <v>314</v>
      </c>
      <c r="C12" s="67">
        <v>170.5</v>
      </c>
    </row>
    <row r="13" spans="1:3" ht="19.5" customHeight="1">
      <c r="A13" s="66" t="s">
        <v>315</v>
      </c>
      <c r="B13" s="66" t="s">
        <v>316</v>
      </c>
      <c r="C13" s="67"/>
    </row>
    <row r="14" spans="1:3" ht="19.5" customHeight="1">
      <c r="A14" s="66" t="s">
        <v>317</v>
      </c>
      <c r="B14" s="66" t="s">
        <v>318</v>
      </c>
      <c r="C14" s="67">
        <v>71.98</v>
      </c>
    </row>
    <row r="15" spans="1:3" ht="19.5" customHeight="1">
      <c r="A15" s="66" t="s">
        <v>319</v>
      </c>
      <c r="B15" s="66" t="s">
        <v>320</v>
      </c>
      <c r="C15" s="67">
        <v>62.61</v>
      </c>
    </row>
    <row r="16" spans="1:3" ht="19.5" customHeight="1">
      <c r="A16" s="66" t="s">
        <v>321</v>
      </c>
      <c r="B16" s="66" t="s">
        <v>322</v>
      </c>
      <c r="C16" s="67">
        <v>20.98</v>
      </c>
    </row>
    <row r="17" spans="1:3" ht="19.5" customHeight="1">
      <c r="A17" s="66" t="s">
        <v>323</v>
      </c>
      <c r="B17" s="66" t="s">
        <v>324</v>
      </c>
      <c r="C17" s="67">
        <v>139.5</v>
      </c>
    </row>
    <row r="18" spans="1:3" ht="19.5" customHeight="1">
      <c r="A18" s="66" t="s">
        <v>325</v>
      </c>
      <c r="B18" s="66" t="s">
        <v>326</v>
      </c>
      <c r="C18" s="67"/>
    </row>
    <row r="19" spans="1:4" ht="19.5" customHeight="1">
      <c r="A19" s="66" t="s">
        <v>327</v>
      </c>
      <c r="B19" s="66" t="s">
        <v>328</v>
      </c>
      <c r="C19" s="67">
        <v>8.6</v>
      </c>
      <c r="D19" s="32"/>
    </row>
    <row r="20" spans="1:3" s="56" customFormat="1" ht="19.5" customHeight="1">
      <c r="A20" s="65" t="s">
        <v>282</v>
      </c>
      <c r="B20" s="65" t="s">
        <v>283</v>
      </c>
      <c r="C20" s="64">
        <f>SUM(C21:C47)</f>
        <v>8511.98</v>
      </c>
    </row>
    <row r="21" spans="1:3" ht="19.5" customHeight="1">
      <c r="A21" s="66" t="s">
        <v>329</v>
      </c>
      <c r="B21" s="66" t="s">
        <v>330</v>
      </c>
      <c r="C21" s="67">
        <v>137.7</v>
      </c>
    </row>
    <row r="22" spans="1:3" ht="19.5" customHeight="1">
      <c r="A22" s="66" t="s">
        <v>331</v>
      </c>
      <c r="B22" s="66" t="s">
        <v>332</v>
      </c>
      <c r="C22" s="67"/>
    </row>
    <row r="23" spans="1:3" ht="19.5" customHeight="1">
      <c r="A23" s="66" t="s">
        <v>333</v>
      </c>
      <c r="B23" s="66" t="s">
        <v>334</v>
      </c>
      <c r="C23" s="67"/>
    </row>
    <row r="24" spans="1:3" ht="19.5" customHeight="1">
      <c r="A24" s="66" t="s">
        <v>335</v>
      </c>
      <c r="B24" s="68" t="s">
        <v>336</v>
      </c>
      <c r="C24" s="67"/>
    </row>
    <row r="25" spans="1:3" ht="19.5" customHeight="1">
      <c r="A25" s="66" t="s">
        <v>337</v>
      </c>
      <c r="B25" s="66" t="s">
        <v>338</v>
      </c>
      <c r="C25" s="67"/>
    </row>
    <row r="26" spans="1:3" ht="19.5" customHeight="1">
      <c r="A26" s="66" t="s">
        <v>339</v>
      </c>
      <c r="B26" s="66" t="s">
        <v>340</v>
      </c>
      <c r="C26" s="67">
        <v>58</v>
      </c>
    </row>
    <row r="27" spans="1:3" ht="19.5" customHeight="1">
      <c r="A27" s="66" t="s">
        <v>341</v>
      </c>
      <c r="B27" s="66" t="s">
        <v>342</v>
      </c>
      <c r="C27" s="67"/>
    </row>
    <row r="28" spans="1:3" ht="19.5" customHeight="1">
      <c r="A28" s="66" t="s">
        <v>343</v>
      </c>
      <c r="B28" s="66" t="s">
        <v>344</v>
      </c>
      <c r="C28" s="67"/>
    </row>
    <row r="29" spans="1:3" ht="19.5" customHeight="1">
      <c r="A29" s="66" t="s">
        <v>345</v>
      </c>
      <c r="B29" s="66" t="s">
        <v>346</v>
      </c>
      <c r="C29" s="67"/>
    </row>
    <row r="30" spans="1:3" ht="19.5" customHeight="1">
      <c r="A30" s="66" t="s">
        <v>347</v>
      </c>
      <c r="B30" s="66" t="s">
        <v>348</v>
      </c>
      <c r="C30" s="67"/>
    </row>
    <row r="31" spans="1:3" ht="19.5" customHeight="1">
      <c r="A31" s="66" t="s">
        <v>349</v>
      </c>
      <c r="B31" s="66" t="s">
        <v>350</v>
      </c>
      <c r="C31" s="67"/>
    </row>
    <row r="32" spans="1:3" ht="19.5" customHeight="1">
      <c r="A32" s="66" t="s">
        <v>351</v>
      </c>
      <c r="B32" s="66" t="s">
        <v>352</v>
      </c>
      <c r="C32" s="67">
        <v>40</v>
      </c>
    </row>
    <row r="33" spans="1:3" ht="19.5" customHeight="1">
      <c r="A33" s="66" t="s">
        <v>353</v>
      </c>
      <c r="B33" s="66" t="s">
        <v>354</v>
      </c>
      <c r="C33" s="67">
        <v>30</v>
      </c>
    </row>
    <row r="34" spans="1:3" ht="19.5" customHeight="1">
      <c r="A34" s="66" t="s">
        <v>355</v>
      </c>
      <c r="B34" s="66" t="s">
        <v>356</v>
      </c>
      <c r="C34" s="67"/>
    </row>
    <row r="35" spans="1:3" ht="19.5" customHeight="1">
      <c r="A35" s="66" t="s">
        <v>357</v>
      </c>
      <c r="B35" s="66" t="s">
        <v>358</v>
      </c>
      <c r="C35" s="67"/>
    </row>
    <row r="36" spans="1:3" ht="19.5" customHeight="1">
      <c r="A36" s="66" t="s">
        <v>359</v>
      </c>
      <c r="B36" s="66" t="s">
        <v>360</v>
      </c>
      <c r="C36" s="67"/>
    </row>
    <row r="37" spans="1:3" ht="19.5" customHeight="1">
      <c r="A37" s="66" t="s">
        <v>361</v>
      </c>
      <c r="B37" s="66" t="s">
        <v>362</v>
      </c>
      <c r="C37" s="67"/>
    </row>
    <row r="38" spans="1:3" ht="19.5" customHeight="1">
      <c r="A38" s="66" t="s">
        <v>363</v>
      </c>
      <c r="B38" s="66" t="s">
        <v>364</v>
      </c>
      <c r="C38" s="67">
        <v>3.6</v>
      </c>
    </row>
    <row r="39" spans="1:3" ht="19.5" customHeight="1">
      <c r="A39" s="66" t="s">
        <v>365</v>
      </c>
      <c r="B39" s="66" t="s">
        <v>366</v>
      </c>
      <c r="C39" s="67"/>
    </row>
    <row r="40" spans="1:3" ht="19.5" customHeight="1">
      <c r="A40" s="66" t="s">
        <v>367</v>
      </c>
      <c r="B40" s="66" t="s">
        <v>368</v>
      </c>
      <c r="C40" s="67">
        <v>177.24</v>
      </c>
    </row>
    <row r="41" spans="1:3" ht="19.5" customHeight="1">
      <c r="A41" s="66" t="s">
        <v>369</v>
      </c>
      <c r="B41" s="66" t="s">
        <v>370</v>
      </c>
      <c r="C41" s="67">
        <v>50.36</v>
      </c>
    </row>
    <row r="42" spans="1:3" ht="19.5" customHeight="1">
      <c r="A42" s="66" t="s">
        <v>371</v>
      </c>
      <c r="B42" s="66" t="s">
        <v>372</v>
      </c>
      <c r="C42" s="67">
        <v>17.61</v>
      </c>
    </row>
    <row r="43" spans="1:3" ht="19.5" customHeight="1">
      <c r="A43" s="66" t="s">
        <v>373</v>
      </c>
      <c r="B43" s="66" t="s">
        <v>374</v>
      </c>
      <c r="C43" s="67"/>
    </row>
    <row r="44" spans="1:3" ht="19.5" customHeight="1">
      <c r="A44" s="66" t="s">
        <v>375</v>
      </c>
      <c r="B44" s="66" t="s">
        <v>376</v>
      </c>
      <c r="C44" s="67">
        <v>52.5</v>
      </c>
    </row>
    <row r="45" spans="1:3" ht="19.5" customHeight="1">
      <c r="A45" s="66" t="s">
        <v>377</v>
      </c>
      <c r="B45" s="66" t="s">
        <v>378</v>
      </c>
      <c r="C45" s="67">
        <v>28.57</v>
      </c>
    </row>
    <row r="46" spans="1:3" ht="19.5" customHeight="1">
      <c r="A46" s="66" t="s">
        <v>379</v>
      </c>
      <c r="B46" s="66" t="s">
        <v>380</v>
      </c>
      <c r="C46" s="67"/>
    </row>
    <row r="47" spans="1:3" ht="19.5" customHeight="1">
      <c r="A47" s="66" t="s">
        <v>381</v>
      </c>
      <c r="B47" s="66" t="s">
        <v>382</v>
      </c>
      <c r="C47" s="67">
        <v>7916.4</v>
      </c>
    </row>
    <row r="48" spans="1:3" s="56" customFormat="1" ht="19.5" customHeight="1">
      <c r="A48" s="65" t="s">
        <v>284</v>
      </c>
      <c r="B48" s="65" t="s">
        <v>285</v>
      </c>
      <c r="C48" s="64">
        <f>SUM(C49:C59)</f>
        <v>24.52</v>
      </c>
    </row>
    <row r="49" spans="1:3" ht="19.5" customHeight="1">
      <c r="A49" s="66" t="s">
        <v>383</v>
      </c>
      <c r="B49" s="66" t="s">
        <v>384</v>
      </c>
      <c r="C49" s="67"/>
    </row>
    <row r="50" spans="1:3" ht="19.5" customHeight="1">
      <c r="A50" s="66" t="s">
        <v>385</v>
      </c>
      <c r="B50" s="66" t="s">
        <v>386</v>
      </c>
      <c r="C50" s="67">
        <v>1.4</v>
      </c>
    </row>
    <row r="51" spans="1:3" ht="19.5" customHeight="1">
      <c r="A51" s="66" t="s">
        <v>387</v>
      </c>
      <c r="B51" s="66" t="s">
        <v>388</v>
      </c>
      <c r="C51" s="67"/>
    </row>
    <row r="52" spans="1:3" ht="19.5" customHeight="1">
      <c r="A52" s="66" t="s">
        <v>389</v>
      </c>
      <c r="B52" s="66" t="s">
        <v>390</v>
      </c>
      <c r="C52" s="67"/>
    </row>
    <row r="53" spans="1:3" ht="19.5" customHeight="1">
      <c r="A53" s="66" t="s">
        <v>391</v>
      </c>
      <c r="B53" s="66" t="s">
        <v>392</v>
      </c>
      <c r="C53" s="67">
        <v>1.66</v>
      </c>
    </row>
    <row r="54" spans="1:3" ht="19.5" customHeight="1">
      <c r="A54" s="66" t="s">
        <v>393</v>
      </c>
      <c r="B54" s="66" t="s">
        <v>394</v>
      </c>
      <c r="C54" s="67"/>
    </row>
    <row r="55" spans="1:3" ht="19.5" customHeight="1">
      <c r="A55" s="66" t="s">
        <v>395</v>
      </c>
      <c r="B55" s="66" t="s">
        <v>396</v>
      </c>
      <c r="C55" s="67"/>
    </row>
    <row r="56" spans="1:3" ht="19.5" customHeight="1">
      <c r="A56" s="66" t="s">
        <v>397</v>
      </c>
      <c r="B56" s="66" t="s">
        <v>398</v>
      </c>
      <c r="C56" s="67"/>
    </row>
    <row r="57" spans="1:3" ht="19.5" customHeight="1">
      <c r="A57" s="66" t="s">
        <v>399</v>
      </c>
      <c r="B57" s="66" t="s">
        <v>400</v>
      </c>
      <c r="C57" s="67"/>
    </row>
    <row r="58" spans="1:3" ht="19.5" customHeight="1">
      <c r="A58" s="66" t="s">
        <v>401</v>
      </c>
      <c r="B58" s="66" t="s">
        <v>402</v>
      </c>
      <c r="C58" s="67"/>
    </row>
    <row r="59" spans="1:3" ht="19.5" customHeight="1">
      <c r="A59" s="66" t="s">
        <v>403</v>
      </c>
      <c r="B59" s="66" t="s">
        <v>404</v>
      </c>
      <c r="C59" s="67">
        <v>21.46</v>
      </c>
    </row>
    <row r="60" spans="1:3" s="56" customFormat="1" ht="19.5" customHeight="1">
      <c r="A60" s="65" t="s">
        <v>286</v>
      </c>
      <c r="B60" s="65" t="s">
        <v>287</v>
      </c>
      <c r="C60" s="64"/>
    </row>
    <row r="61" spans="1:3" ht="19.5" customHeight="1">
      <c r="A61" s="66" t="s">
        <v>405</v>
      </c>
      <c r="B61" s="66" t="s">
        <v>406</v>
      </c>
      <c r="C61" s="67"/>
    </row>
    <row r="62" spans="1:3" ht="19.5" customHeight="1">
      <c r="A62" s="66" t="s">
        <v>407</v>
      </c>
      <c r="B62" s="66" t="s">
        <v>408</v>
      </c>
      <c r="C62" s="67"/>
    </row>
    <row r="63" spans="1:3" ht="19.5" customHeight="1">
      <c r="A63" s="66" t="s">
        <v>409</v>
      </c>
      <c r="B63" s="66" t="s">
        <v>410</v>
      </c>
      <c r="C63" s="67"/>
    </row>
    <row r="64" spans="1:3" ht="19.5" customHeight="1">
      <c r="A64" s="66" t="s">
        <v>411</v>
      </c>
      <c r="B64" s="66" t="s">
        <v>412</v>
      </c>
      <c r="C64" s="67"/>
    </row>
    <row r="65" spans="1:3" s="56" customFormat="1" ht="19.5" customHeight="1">
      <c r="A65" s="65" t="s">
        <v>288</v>
      </c>
      <c r="B65" s="65" t="s">
        <v>289</v>
      </c>
      <c r="C65" s="64">
        <f>SUM(C66:C77)</f>
        <v>0</v>
      </c>
    </row>
    <row r="66" spans="1:4" ht="19.5" customHeight="1">
      <c r="A66" s="66" t="s">
        <v>413</v>
      </c>
      <c r="B66" s="66" t="s">
        <v>414</v>
      </c>
      <c r="C66" s="67"/>
      <c r="D66" s="32"/>
    </row>
    <row r="67" spans="1:3" ht="19.5" customHeight="1">
      <c r="A67" s="66" t="s">
        <v>415</v>
      </c>
      <c r="B67" s="66" t="s">
        <v>416</v>
      </c>
      <c r="C67" s="67"/>
    </row>
    <row r="68" spans="1:3" ht="19.5" customHeight="1">
      <c r="A68" s="66" t="s">
        <v>417</v>
      </c>
      <c r="B68" s="66" t="s">
        <v>418</v>
      </c>
      <c r="C68" s="67"/>
    </row>
    <row r="69" spans="1:3" ht="19.5" customHeight="1">
      <c r="A69" s="66" t="s">
        <v>419</v>
      </c>
      <c r="B69" s="66" t="s">
        <v>420</v>
      </c>
      <c r="C69" s="67"/>
    </row>
    <row r="70" spans="1:3" ht="19.5" customHeight="1">
      <c r="A70" s="66" t="s">
        <v>421</v>
      </c>
      <c r="B70" s="66" t="s">
        <v>422</v>
      </c>
      <c r="C70" s="67"/>
    </row>
    <row r="71" spans="1:3" ht="19.5" customHeight="1">
      <c r="A71" s="66" t="s">
        <v>423</v>
      </c>
      <c r="B71" s="66" t="s">
        <v>424</v>
      </c>
      <c r="C71" s="67"/>
    </row>
    <row r="72" spans="1:3" ht="19.5" customHeight="1">
      <c r="A72" s="66" t="s">
        <v>425</v>
      </c>
      <c r="B72" s="66" t="s">
        <v>426</v>
      </c>
      <c r="C72" s="67"/>
    </row>
    <row r="73" spans="1:3" ht="19.5" customHeight="1">
      <c r="A73" s="66" t="s">
        <v>427</v>
      </c>
      <c r="B73" s="66" t="s">
        <v>428</v>
      </c>
      <c r="C73" s="67"/>
    </row>
    <row r="74" spans="1:3" ht="19.5" customHeight="1">
      <c r="A74" s="66" t="s">
        <v>429</v>
      </c>
      <c r="B74" s="66" t="s">
        <v>430</v>
      </c>
      <c r="C74" s="67"/>
    </row>
    <row r="75" spans="1:3" ht="19.5" customHeight="1">
      <c r="A75" s="66" t="s">
        <v>431</v>
      </c>
      <c r="B75" s="66" t="s">
        <v>432</v>
      </c>
      <c r="C75" s="67"/>
    </row>
    <row r="76" spans="1:3" ht="19.5" customHeight="1">
      <c r="A76" s="66" t="s">
        <v>433</v>
      </c>
      <c r="B76" s="66" t="s">
        <v>434</v>
      </c>
      <c r="C76" s="67"/>
    </row>
    <row r="77" spans="1:3" ht="19.5" customHeight="1">
      <c r="A77" s="66" t="s">
        <v>435</v>
      </c>
      <c r="B77" s="66" t="s">
        <v>436</v>
      </c>
      <c r="C77" s="67"/>
    </row>
    <row r="78" spans="1:3" s="56" customFormat="1" ht="19.5" customHeight="1">
      <c r="A78" s="65" t="s">
        <v>290</v>
      </c>
      <c r="B78" s="65" t="s">
        <v>291</v>
      </c>
      <c r="C78" s="64">
        <f>SUM(C79:C94)</f>
        <v>4210</v>
      </c>
    </row>
    <row r="79" spans="1:3" ht="19.5" customHeight="1">
      <c r="A79" s="66" t="s">
        <v>437</v>
      </c>
      <c r="B79" s="66" t="s">
        <v>414</v>
      </c>
      <c r="C79" s="67"/>
    </row>
    <row r="80" spans="1:3" ht="19.5" customHeight="1">
      <c r="A80" s="66" t="s">
        <v>438</v>
      </c>
      <c r="B80" s="66" t="s">
        <v>416</v>
      </c>
      <c r="C80" s="67"/>
    </row>
    <row r="81" spans="1:3" ht="19.5" customHeight="1">
      <c r="A81" s="66" t="s">
        <v>439</v>
      </c>
      <c r="B81" s="66" t="s">
        <v>418</v>
      </c>
      <c r="C81" s="67"/>
    </row>
    <row r="82" spans="1:3" ht="19.5" customHeight="1">
      <c r="A82" s="66" t="s">
        <v>440</v>
      </c>
      <c r="B82" s="66" t="s">
        <v>420</v>
      </c>
      <c r="C82" s="69">
        <v>4160</v>
      </c>
    </row>
    <row r="83" spans="1:3" ht="19.5" customHeight="1">
      <c r="A83" s="66" t="s">
        <v>441</v>
      </c>
      <c r="B83" s="66" t="s">
        <v>422</v>
      </c>
      <c r="C83" s="69"/>
    </row>
    <row r="84" spans="1:3" ht="19.5" customHeight="1">
      <c r="A84" s="66" t="s">
        <v>442</v>
      </c>
      <c r="B84" s="66" t="s">
        <v>424</v>
      </c>
      <c r="C84" s="69"/>
    </row>
    <row r="85" spans="1:3" ht="19.5" customHeight="1">
      <c r="A85" s="66" t="s">
        <v>443</v>
      </c>
      <c r="B85" s="66" t="s">
        <v>426</v>
      </c>
      <c r="C85" s="69"/>
    </row>
    <row r="86" spans="1:3" ht="19.5" customHeight="1">
      <c r="A86" s="66" t="s">
        <v>444</v>
      </c>
      <c r="B86" s="66" t="s">
        <v>445</v>
      </c>
      <c r="C86" s="69"/>
    </row>
    <row r="87" spans="1:3" ht="19.5" customHeight="1">
      <c r="A87" s="66" t="s">
        <v>446</v>
      </c>
      <c r="B87" s="66" t="s">
        <v>447</v>
      </c>
      <c r="C87" s="69"/>
    </row>
    <row r="88" spans="1:3" ht="19.5" customHeight="1">
      <c r="A88" s="66" t="s">
        <v>448</v>
      </c>
      <c r="B88" s="66" t="s">
        <v>449</v>
      </c>
      <c r="C88" s="69"/>
    </row>
    <row r="89" spans="1:3" ht="19.5" customHeight="1">
      <c r="A89" s="66" t="s">
        <v>450</v>
      </c>
      <c r="B89" s="68" t="s">
        <v>451</v>
      </c>
      <c r="C89" s="69"/>
    </row>
    <row r="90" spans="1:3" ht="19.5" customHeight="1">
      <c r="A90" s="66" t="s">
        <v>452</v>
      </c>
      <c r="B90" s="66" t="s">
        <v>428</v>
      </c>
      <c r="C90" s="69"/>
    </row>
    <row r="91" spans="1:3" ht="19.5" customHeight="1">
      <c r="A91" s="66" t="s">
        <v>453</v>
      </c>
      <c r="B91" s="66" t="s">
        <v>430</v>
      </c>
      <c r="C91" s="69"/>
    </row>
    <row r="92" spans="1:3" ht="19.5" customHeight="1">
      <c r="A92" s="66" t="s">
        <v>454</v>
      </c>
      <c r="B92" s="66" t="s">
        <v>432</v>
      </c>
      <c r="C92" s="69"/>
    </row>
    <row r="93" spans="1:3" ht="19.5" customHeight="1">
      <c r="A93" s="66" t="s">
        <v>455</v>
      </c>
      <c r="B93" s="66" t="s">
        <v>434</v>
      </c>
      <c r="C93" s="69"/>
    </row>
    <row r="94" spans="1:3" ht="19.5" customHeight="1">
      <c r="A94" s="66" t="s">
        <v>456</v>
      </c>
      <c r="B94" s="66" t="s">
        <v>457</v>
      </c>
      <c r="C94" s="69">
        <v>50</v>
      </c>
    </row>
    <row r="95" spans="1:3" s="56" customFormat="1" ht="19.5" customHeight="1">
      <c r="A95" s="65" t="s">
        <v>292</v>
      </c>
      <c r="B95" s="65" t="s">
        <v>293</v>
      </c>
      <c r="C95" s="70">
        <f>SUM(C96:C97)</f>
        <v>0</v>
      </c>
    </row>
    <row r="96" spans="1:3" ht="19.5" customHeight="1">
      <c r="A96" s="66" t="s">
        <v>458</v>
      </c>
      <c r="B96" s="66" t="s">
        <v>459</v>
      </c>
      <c r="C96" s="69"/>
    </row>
    <row r="97" spans="1:3" ht="19.5" customHeight="1">
      <c r="A97" s="66" t="s">
        <v>460</v>
      </c>
      <c r="B97" s="66" t="s">
        <v>461</v>
      </c>
      <c r="C97" s="69"/>
    </row>
    <row r="98" spans="1:3" s="56" customFormat="1" ht="19.5" customHeight="1">
      <c r="A98" s="65" t="s">
        <v>294</v>
      </c>
      <c r="B98" s="65" t="s">
        <v>295</v>
      </c>
      <c r="C98" s="70">
        <f>SUM(C99:C103)</f>
        <v>0</v>
      </c>
    </row>
    <row r="99" spans="1:3" ht="19.5" customHeight="1">
      <c r="A99" s="66" t="s">
        <v>462</v>
      </c>
      <c r="B99" s="66" t="s">
        <v>459</v>
      </c>
      <c r="C99" s="69"/>
    </row>
    <row r="100" spans="1:3" ht="19.5" customHeight="1">
      <c r="A100" s="66" t="s">
        <v>463</v>
      </c>
      <c r="B100" s="66" t="s">
        <v>464</v>
      </c>
      <c r="C100" s="69"/>
    </row>
    <row r="101" spans="1:3" ht="19.5" customHeight="1">
      <c r="A101" s="66" t="s">
        <v>465</v>
      </c>
      <c r="B101" s="66" t="s">
        <v>466</v>
      </c>
      <c r="C101" s="69"/>
    </row>
    <row r="102" spans="1:3" ht="19.5" customHeight="1">
      <c r="A102" s="66" t="s">
        <v>467</v>
      </c>
      <c r="B102" s="66" t="s">
        <v>468</v>
      </c>
      <c r="C102" s="69"/>
    </row>
    <row r="103" spans="1:3" ht="19.5" customHeight="1">
      <c r="A103" s="66" t="s">
        <v>469</v>
      </c>
      <c r="B103" s="66" t="s">
        <v>461</v>
      </c>
      <c r="C103" s="69"/>
    </row>
    <row r="104" spans="1:3" s="56" customFormat="1" ht="19.5" customHeight="1">
      <c r="A104" s="65" t="s">
        <v>296</v>
      </c>
      <c r="B104" s="65" t="s">
        <v>297</v>
      </c>
      <c r="C104" s="70">
        <f>SUM(C105:C106)</f>
        <v>0</v>
      </c>
    </row>
    <row r="105" spans="1:3" ht="19.5" customHeight="1">
      <c r="A105" s="66" t="s">
        <v>470</v>
      </c>
      <c r="B105" s="66" t="s">
        <v>471</v>
      </c>
      <c r="C105" s="69">
        <v>0</v>
      </c>
    </row>
    <row r="106" spans="1:3" ht="19.5" customHeight="1">
      <c r="A106" s="66" t="s">
        <v>472</v>
      </c>
      <c r="B106" s="66" t="s">
        <v>473</v>
      </c>
      <c r="C106" s="69">
        <v>0</v>
      </c>
    </row>
    <row r="107" spans="1:3" s="56" customFormat="1" ht="19.5" customHeight="1">
      <c r="A107" s="65" t="s">
        <v>298</v>
      </c>
      <c r="B107" s="65" t="s">
        <v>299</v>
      </c>
      <c r="C107" s="70">
        <f>SUM(C108:C111)</f>
        <v>0</v>
      </c>
    </row>
    <row r="108" spans="1:3" ht="19.5" customHeight="1">
      <c r="A108" s="66" t="s">
        <v>474</v>
      </c>
      <c r="B108" s="66" t="s">
        <v>475</v>
      </c>
      <c r="C108" s="69">
        <v>0</v>
      </c>
    </row>
    <row r="109" spans="1:3" ht="19.5" customHeight="1">
      <c r="A109" s="66" t="s">
        <v>476</v>
      </c>
      <c r="B109" s="66" t="s">
        <v>477</v>
      </c>
      <c r="C109" s="69">
        <v>0</v>
      </c>
    </row>
    <row r="110" spans="1:3" ht="19.5" customHeight="1">
      <c r="A110" s="66" t="s">
        <v>478</v>
      </c>
      <c r="B110" s="66" t="s">
        <v>479</v>
      </c>
      <c r="C110" s="69">
        <v>0</v>
      </c>
    </row>
    <row r="111" spans="1:3" ht="19.5" customHeight="1">
      <c r="A111" s="66" t="s">
        <v>480</v>
      </c>
      <c r="B111" s="66" t="s">
        <v>299</v>
      </c>
      <c r="C111" s="69"/>
    </row>
  </sheetData>
  <sheetProtection/>
  <mergeCells count="3">
    <mergeCell ref="A2:C2"/>
    <mergeCell ref="B3:C3"/>
    <mergeCell ref="A5:B5"/>
  </mergeCells>
  <printOptions/>
  <pageMargins left="0.71" right="0.71" top="0.75" bottom="0.75" header="0.31" footer="0.31"/>
  <pageSetup fitToHeight="0" orientation="portrait" paperSize="9"/>
</worksheet>
</file>

<file path=xl/worksheets/sheet9.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26" sqref="B26"/>
    </sheetView>
  </sheetViews>
  <sheetFormatPr defaultColWidth="9.00390625" defaultRowHeight="14.25"/>
  <cols>
    <col min="1" max="1" width="50.75390625" style="1" customWidth="1"/>
    <col min="2" max="2" width="29.75390625" style="1" customWidth="1"/>
    <col min="3" max="16384" width="9.00390625" style="1" customWidth="1"/>
  </cols>
  <sheetData>
    <row r="1" spans="1:2" ht="14.25">
      <c r="A1" s="47" t="s">
        <v>481</v>
      </c>
      <c r="B1" s="48"/>
    </row>
    <row r="2" spans="1:2" ht="28.5" customHeight="1">
      <c r="A2" s="49" t="s">
        <v>482</v>
      </c>
      <c r="B2" s="49"/>
    </row>
    <row r="3" spans="1:2" ht="18" customHeight="1">
      <c r="A3" s="50"/>
      <c r="B3" s="51" t="s">
        <v>2</v>
      </c>
    </row>
    <row r="4" spans="1:2" ht="19.5" customHeight="1">
      <c r="A4" s="52" t="s">
        <v>483</v>
      </c>
      <c r="B4" s="52" t="s">
        <v>6</v>
      </c>
    </row>
    <row r="5" spans="1:2" ht="19.5" customHeight="1">
      <c r="A5" s="52" t="s">
        <v>98</v>
      </c>
      <c r="B5" s="53">
        <f>SUM(B6:B8)</f>
        <v>31.1</v>
      </c>
    </row>
    <row r="6" spans="1:2" ht="19.5" customHeight="1">
      <c r="A6" s="53" t="s">
        <v>484</v>
      </c>
      <c r="B6" s="53">
        <v>0</v>
      </c>
    </row>
    <row r="7" spans="1:2" ht="19.5" customHeight="1">
      <c r="A7" s="53" t="s">
        <v>485</v>
      </c>
      <c r="B7" s="53">
        <v>0.1</v>
      </c>
    </row>
    <row r="8" spans="1:2" ht="19.5" customHeight="1">
      <c r="A8" s="53" t="s">
        <v>486</v>
      </c>
      <c r="B8" s="53">
        <v>31</v>
      </c>
    </row>
    <row r="9" spans="1:2" ht="19.5" customHeight="1">
      <c r="A9" s="54" t="s">
        <v>487</v>
      </c>
      <c r="B9" s="53">
        <v>31</v>
      </c>
    </row>
    <row r="10" spans="1:2" ht="19.5" customHeight="1">
      <c r="A10" s="54" t="s">
        <v>488</v>
      </c>
      <c r="B10" s="53">
        <v>0</v>
      </c>
    </row>
    <row r="11" spans="1:2" ht="46.5" customHeight="1">
      <c r="A11" s="55" t="s">
        <v>489</v>
      </c>
      <c r="B11" s="55"/>
    </row>
  </sheetData>
  <sheetProtection/>
  <mergeCells count="2">
    <mergeCell ref="A2:B2"/>
    <mergeCell ref="A11:B11"/>
  </mergeCells>
  <printOptions/>
  <pageMargins left="0.71" right="0.71" top="0.75" bottom="0.75" header="0.31" footer="0.31"/>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dell-01</cp:lastModifiedBy>
  <dcterms:created xsi:type="dcterms:W3CDTF">2018-02-01T07:35:41Z</dcterms:created>
  <dcterms:modified xsi:type="dcterms:W3CDTF">2019-03-22T02:24:14Z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